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E:\2021\"/>
    </mc:Choice>
  </mc:AlternateContent>
  <xr:revisionPtr revIDLastSave="0" documentId="13_ncr:1_{9B268AB6-D23A-4727-8946-1E7E9460DBEC}" xr6:coauthVersionLast="47" xr6:coauthVersionMax="47" xr10:uidLastSave="{00000000-0000-0000-0000-000000000000}"/>
  <bookViews>
    <workbookView xWindow="-120" yWindow="-120" windowWidth="29040" windowHeight="15840" tabRatio="675" activeTab="6" xr2:uid="{00000000-000D-0000-FFFF-FFFF00000000}"/>
  </bookViews>
  <sheets>
    <sheet name="Diş Hekimliği" sheetId="18" r:id="rId1"/>
    <sheet name="Edebiyat" sheetId="1" r:id="rId2"/>
    <sheet name="Fen Fak." sheetId="19" r:id="rId3"/>
    <sheet name="İİBF" sheetId="5" r:id="rId4"/>
    <sheet name="İslami İlimler Fakültesi" sheetId="8" r:id="rId5"/>
    <sheet name="Mühendislik Fakültesi" sheetId="11" r:id="rId6"/>
    <sheet name="Orman Fakültesi" sheetId="12" r:id="rId7"/>
    <sheet name="Sağlık Bilimleri Fakültesi" sheetId="14" r:id="rId8"/>
    <sheet name="Sanat, Tasarım ve Mimarlık Fak." sheetId="15" r:id="rId9"/>
    <sheet name="Ilgaz" sheetId="7" r:id="rId10"/>
    <sheet name="Eldivan" sheetId="6" r:id="rId11"/>
    <sheet name="Çerkeş" sheetId="17" r:id="rId12"/>
    <sheet name="Kızılırmak" sheetId="9" r:id="rId13"/>
    <sheet name="MYO" sheetId="10" r:id="rId14"/>
    <sheet name="Yapraklı" sheetId="16" r:id="rId15"/>
    <sheet name="Rektörlük" sheetId="13" r:id="rId16"/>
  </sheets>
  <definedNames>
    <definedName name="_xlnm.Print_Area" localSheetId="0">'Diş Hekimliği'!$A$1:$P$11</definedName>
    <definedName name="_xlnm.Print_Area" localSheetId="1">Edebiyat!$A$1:$P$43</definedName>
    <definedName name="_xlnm.Print_Area" localSheetId="9">Ilgaz!$A$1:$P$17</definedName>
    <definedName name="_xlnm.Print_Area" localSheetId="3">İİBF!$A$1:$P$44</definedName>
    <definedName name="_xlnm.Print_Area" localSheetId="4">'İslami İlimler Fakültesi'!$A$1:$P$20</definedName>
    <definedName name="_xlnm.Print_Area" localSheetId="5">'Mühendislik Fakültesi'!$A$1:$P$42</definedName>
    <definedName name="_xlnm.Print_Area" localSheetId="13">MYO!$A$1:$P$18</definedName>
    <definedName name="_xlnm.Print_Area" localSheetId="6">'Orman Fakültesi'!$A$1:$P$31</definedName>
    <definedName name="_xlnm.Print_Area" localSheetId="15">Rektörlük!$A$1:$P$13</definedName>
    <definedName name="_xlnm.Print_Area" localSheetId="7">'Sağlık Bilimleri Fakültesi'!$A$1:$P$41</definedName>
    <definedName name="_xlnm.Print_Area" localSheetId="8">'Sanat, Tasarım ve Mimarlık Fak.'!$A$1:$P$36</definedName>
    <definedName name="_xlnm.Print_Area" localSheetId="14">Yapraklı!$A$1:$P$16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44" i="1" l="1"/>
  <c r="L18" i="11"/>
  <c r="L19" i="11"/>
  <c r="L20" i="11"/>
  <c r="L21" i="11"/>
  <c r="L22" i="11"/>
  <c r="L23" i="11"/>
  <c r="L24" i="11"/>
  <c r="L25" i="11"/>
  <c r="L26" i="11"/>
  <c r="L27" i="11"/>
  <c r="L28" i="11"/>
  <c r="L17" i="11"/>
  <c r="L13" i="5"/>
  <c r="L14" i="5"/>
  <c r="L15" i="5"/>
  <c r="L16" i="5"/>
  <c r="L17" i="5"/>
  <c r="L22" i="19"/>
  <c r="L23" i="19"/>
  <c r="L24" i="19"/>
  <c r="L25" i="19"/>
  <c r="L26" i="19"/>
  <c r="L27" i="19"/>
  <c r="L21" i="19"/>
  <c r="L12" i="19"/>
  <c r="L13" i="19"/>
  <c r="L14" i="19"/>
  <c r="L15" i="19"/>
  <c r="L16" i="19"/>
  <c r="L17" i="19"/>
  <c r="L18" i="19"/>
  <c r="L19" i="19"/>
  <c r="L11" i="19"/>
  <c r="L39" i="1"/>
  <c r="L40" i="1"/>
  <c r="L41" i="1"/>
  <c r="L42" i="1"/>
  <c r="L43" i="1"/>
  <c r="L38" i="1"/>
  <c r="L35" i="1"/>
  <c r="L36" i="1"/>
  <c r="L34" i="1"/>
  <c r="L29" i="1"/>
  <c r="L30" i="1"/>
  <c r="L31" i="1"/>
  <c r="L32" i="1"/>
  <c r="L28" i="1"/>
  <c r="L17" i="1"/>
  <c r="L18" i="1"/>
  <c r="L19" i="1"/>
  <c r="L20" i="1"/>
  <c r="L21" i="1"/>
  <c r="L22" i="1"/>
  <c r="L23" i="1"/>
  <c r="L24" i="1"/>
  <c r="L25" i="1"/>
  <c r="L26" i="1"/>
  <c r="L16" i="1"/>
  <c r="L12" i="1"/>
  <c r="L13" i="1"/>
  <c r="L14" i="1"/>
  <c r="L11" i="1"/>
  <c r="O11" i="19"/>
  <c r="O12" i="19"/>
  <c r="O13" i="19"/>
  <c r="O14" i="19"/>
  <c r="O15" i="19"/>
  <c r="O16" i="19"/>
  <c r="O17" i="19"/>
  <c r="O18" i="19"/>
  <c r="O19" i="19"/>
  <c r="O21" i="19"/>
  <c r="O22" i="19"/>
  <c r="O23" i="19"/>
  <c r="O24" i="19"/>
  <c r="O25" i="19"/>
  <c r="O26" i="19"/>
  <c r="O27" i="19"/>
  <c r="O29" i="19"/>
  <c r="O30" i="19"/>
  <c r="O31" i="19"/>
  <c r="O32" i="19"/>
  <c r="O35" i="19"/>
  <c r="O36" i="19"/>
  <c r="O37" i="19"/>
  <c r="O40" i="19"/>
  <c r="O41" i="19"/>
  <c r="O42" i="19"/>
  <c r="O43" i="19"/>
  <c r="O44" i="19"/>
  <c r="L12" i="5"/>
  <c r="L35" i="11"/>
  <c r="L36" i="11"/>
  <c r="L37" i="11"/>
  <c r="L38" i="11"/>
  <c r="L39" i="11"/>
  <c r="L34" i="11"/>
  <c r="L12" i="9"/>
  <c r="L12" i="16"/>
  <c r="L13" i="16"/>
  <c r="L11" i="16"/>
  <c r="O13" i="13" l="1"/>
  <c r="O11" i="13"/>
  <c r="O16" i="16"/>
  <c r="O15" i="16"/>
  <c r="O18" i="10"/>
  <c r="O14" i="10"/>
  <c r="O15" i="10"/>
  <c r="O16" i="10"/>
  <c r="O13" i="10"/>
  <c r="O11" i="10"/>
  <c r="O12" i="9"/>
  <c r="O11" i="9"/>
  <c r="O11" i="17"/>
  <c r="O26" i="6"/>
  <c r="O21" i="6"/>
  <c r="O20" i="6"/>
  <c r="O12" i="6"/>
  <c r="O13" i="6"/>
  <c r="O14" i="6"/>
  <c r="O15" i="6"/>
  <c r="O16" i="6"/>
  <c r="O17" i="6"/>
  <c r="O18" i="6"/>
  <c r="O11" i="6"/>
  <c r="O16" i="7"/>
  <c r="O17" i="7"/>
  <c r="O15" i="7"/>
  <c r="O12" i="7"/>
  <c r="O13" i="7"/>
  <c r="O11" i="7"/>
  <c r="O30" i="15"/>
  <c r="O27" i="15"/>
  <c r="O26" i="15"/>
  <c r="O20" i="15"/>
  <c r="O15" i="15"/>
  <c r="O38" i="14"/>
  <c r="O39" i="14"/>
  <c r="O40" i="14"/>
  <c r="O41" i="14"/>
  <c r="O37" i="14"/>
  <c r="O33" i="14"/>
  <c r="O34" i="14"/>
  <c r="O35" i="14"/>
  <c r="O32" i="14"/>
  <c r="O30" i="14"/>
  <c r="O28" i="14"/>
  <c r="O25" i="14"/>
  <c r="O26" i="14"/>
  <c r="O24" i="14"/>
  <c r="O22" i="14"/>
  <c r="O21" i="14"/>
  <c r="O18" i="14"/>
  <c r="O19" i="14"/>
  <c r="O17" i="14"/>
  <c r="O14" i="14"/>
  <c r="O15" i="14"/>
  <c r="O13" i="14"/>
  <c r="O11" i="14"/>
  <c r="O26" i="12"/>
  <c r="O27" i="12"/>
  <c r="O28" i="12"/>
  <c r="O29" i="12"/>
  <c r="O30" i="12"/>
  <c r="O31" i="12"/>
  <c r="O25" i="12"/>
  <c r="O12" i="12"/>
  <c r="O13" i="12"/>
  <c r="O14" i="12"/>
  <c r="O15" i="12"/>
  <c r="O16" i="12"/>
  <c r="O17" i="12"/>
  <c r="O18" i="12"/>
  <c r="O19" i="12"/>
  <c r="O20" i="12"/>
  <c r="O21" i="12"/>
  <c r="O22" i="12"/>
  <c r="O23" i="12"/>
  <c r="O11" i="12"/>
  <c r="O42" i="11"/>
  <c r="O41" i="11"/>
  <c r="O35" i="11"/>
  <c r="O36" i="11"/>
  <c r="O37" i="11"/>
  <c r="O38" i="11"/>
  <c r="O39" i="11"/>
  <c r="O34" i="11"/>
  <c r="O31" i="11"/>
  <c r="O32" i="11"/>
  <c r="O30" i="11"/>
  <c r="O18" i="11"/>
  <c r="O19" i="11"/>
  <c r="O20" i="11"/>
  <c r="O21" i="11"/>
  <c r="O22" i="11"/>
  <c r="O23" i="11"/>
  <c r="O24" i="11"/>
  <c r="O25" i="11"/>
  <c r="O26" i="11"/>
  <c r="O27" i="11"/>
  <c r="O28" i="11"/>
  <c r="O17" i="11"/>
  <c r="O15" i="11"/>
  <c r="O14" i="11"/>
  <c r="O12" i="11"/>
  <c r="O11" i="11"/>
  <c r="O17" i="8"/>
  <c r="O18" i="8"/>
  <c r="O19" i="8"/>
  <c r="O20" i="8"/>
  <c r="O16" i="8"/>
  <c r="O44" i="5"/>
  <c r="O39" i="5"/>
  <c r="O40" i="5"/>
  <c r="O41" i="5"/>
  <c r="O42" i="5"/>
  <c r="O38" i="5"/>
  <c r="O36" i="5"/>
  <c r="O35" i="5"/>
  <c r="O31" i="5"/>
  <c r="O32" i="5"/>
  <c r="O33" i="5"/>
  <c r="O30" i="5"/>
  <c r="O26" i="5"/>
  <c r="O27" i="5"/>
  <c r="O28" i="5"/>
  <c r="O25" i="5"/>
  <c r="O20" i="5"/>
  <c r="O21" i="5"/>
  <c r="O22" i="5"/>
  <c r="O23" i="5"/>
  <c r="O19" i="5"/>
  <c r="O13" i="5"/>
  <c r="O14" i="5"/>
  <c r="O15" i="5"/>
  <c r="O16" i="5"/>
  <c r="O17" i="5"/>
  <c r="O12" i="5"/>
  <c r="O39" i="1"/>
  <c r="O40" i="1"/>
  <c r="O41" i="1"/>
  <c r="O42" i="1"/>
  <c r="O43" i="1"/>
  <c r="O38" i="1"/>
  <c r="O35" i="1"/>
  <c r="O36" i="1"/>
  <c r="O34" i="1"/>
  <c r="O29" i="1"/>
  <c r="O30" i="1"/>
  <c r="O31" i="1"/>
  <c r="O32" i="1"/>
  <c r="O28" i="1"/>
  <c r="O17" i="1"/>
  <c r="O18" i="1"/>
  <c r="O19" i="1"/>
  <c r="O20" i="1"/>
  <c r="O21" i="1"/>
  <c r="O22" i="1"/>
  <c r="O23" i="1"/>
  <c r="O24" i="1"/>
  <c r="O25" i="1"/>
  <c r="O26" i="1"/>
  <c r="O16" i="1"/>
  <c r="O12" i="1"/>
  <c r="O13" i="1"/>
  <c r="O14" i="1"/>
  <c r="O11" i="1"/>
  <c r="O11" i="18"/>
  <c r="O13" i="16" l="1"/>
  <c r="O12" i="16"/>
  <c r="L36" i="15" l="1"/>
  <c r="M36" i="15" s="1"/>
  <c r="O36" i="15" s="1"/>
  <c r="L34" i="15"/>
  <c r="M34" i="15" s="1"/>
  <c r="O34" i="15" s="1"/>
  <c r="L32" i="15"/>
  <c r="M32" i="15" s="1"/>
  <c r="O32" i="15" s="1"/>
  <c r="L31" i="15"/>
  <c r="M31" i="15" s="1"/>
  <c r="O31" i="15" s="1"/>
  <c r="L28" i="15"/>
  <c r="L24" i="15"/>
  <c r="M24" i="15" s="1"/>
  <c r="O24" i="15" s="1"/>
  <c r="L23" i="15"/>
  <c r="L21" i="15"/>
  <c r="M21" i="15" s="1"/>
  <c r="O21" i="15" s="1"/>
  <c r="L19" i="15"/>
  <c r="M19" i="15" s="1"/>
  <c r="O19" i="15" s="1"/>
  <c r="L18" i="15"/>
  <c r="M18" i="15" s="1"/>
  <c r="O18" i="15" s="1"/>
  <c r="L16" i="15"/>
  <c r="M16" i="15" s="1"/>
  <c r="O16" i="15" s="1"/>
  <c r="L13" i="15"/>
  <c r="M13" i="15" s="1"/>
  <c r="O13" i="15" s="1"/>
  <c r="L12" i="15"/>
  <c r="M12" i="15" s="1"/>
  <c r="O12" i="15" s="1"/>
  <c r="L11" i="15"/>
  <c r="M11" i="15" s="1"/>
  <c r="O11" i="15" s="1"/>
  <c r="M23" i="15" l="1"/>
  <c r="O23" i="15" s="1"/>
  <c r="M28" i="15"/>
  <c r="O28" i="15" s="1"/>
  <c r="L23" i="12"/>
  <c r="L22" i="12"/>
  <c r="L21" i="12"/>
  <c r="L20" i="12"/>
  <c r="L19" i="12"/>
  <c r="L18" i="12"/>
  <c r="L17" i="12"/>
  <c r="L16" i="12"/>
  <c r="L15" i="12"/>
  <c r="L14" i="12"/>
  <c r="L13" i="12"/>
  <c r="L12" i="12"/>
  <c r="L11" i="12"/>
  <c r="L18" i="10" l="1"/>
  <c r="L16" i="10"/>
  <c r="L15" i="10"/>
  <c r="L14" i="10"/>
  <c r="L13" i="10"/>
  <c r="L11" i="10"/>
  <c r="L14" i="9" l="1"/>
  <c r="M14" i="9" s="1"/>
  <c r="O14" i="9" s="1"/>
  <c r="L11" i="9"/>
  <c r="M24" i="6" l="1"/>
  <c r="O24" i="6" s="1"/>
  <c r="L24" i="6"/>
  <c r="M23" i="6"/>
  <c r="O23" i="6" s="1"/>
  <c r="L23" i="6"/>
  <c r="L21" i="6"/>
  <c r="L20" i="6"/>
  <c r="L18" i="6"/>
  <c r="L17" i="6"/>
  <c r="L16" i="6"/>
  <c r="L15" i="6"/>
  <c r="L14" i="6"/>
  <c r="L13" i="6"/>
  <c r="L12" i="6"/>
  <c r="L11" i="6"/>
  <c r="O11" i="16"/>
</calcChain>
</file>

<file path=xl/sharedStrings.xml><?xml version="1.0" encoding="utf-8"?>
<sst xmlns="http://schemas.openxmlformats.org/spreadsheetml/2006/main" count="682" uniqueCount="346">
  <si>
    <t>T.C.</t>
  </si>
  <si>
    <t>ÇANKIRI KARATEKİN ÜNİVERSİTESİ</t>
  </si>
  <si>
    <t>Sıra</t>
  </si>
  <si>
    <t>Adı Soyadı</t>
  </si>
  <si>
    <t>Birim Akademik Teşvik Başvuru ve İnceleme Komisyonu Akademik Teşvik Puanı</t>
  </si>
  <si>
    <t>Açıklama</t>
  </si>
  <si>
    <t>Akademik Teşvik Düzenleme, Denetleme ve İtiraz Komisyonunca Tespit Edilen Akademik Teşvik Puanı</t>
  </si>
  <si>
    <t>PROJE</t>
  </si>
  <si>
    <t>ARAŞTIRMA</t>
  </si>
  <si>
    <t>YAYIN</t>
  </si>
  <si>
    <t>TASARIM</t>
  </si>
  <si>
    <t>SERGİ</t>
  </si>
  <si>
    <t>PATENT</t>
  </si>
  <si>
    <t>ATIF</t>
  </si>
  <si>
    <t>TEBLİĞ</t>
  </si>
  <si>
    <t>ÖDÜL</t>
  </si>
  <si>
    <t>TOPLAM</t>
  </si>
  <si>
    <t>EDEBİYAT FAKÜLTESİ</t>
  </si>
  <si>
    <t>Prof. Dr. Ahmet ÖZCAN</t>
  </si>
  <si>
    <t>Doç. Dr. Aydın EFE</t>
  </si>
  <si>
    <t>Coğrafya Bölümü</t>
  </si>
  <si>
    <t>Dr. Öğr. Üyesi Murat ATAOL</t>
  </si>
  <si>
    <t>Dr. Öğr. Üyesi Okan TÜRKAN</t>
  </si>
  <si>
    <t>Prof. Dr. Barış TAŞ</t>
  </si>
  <si>
    <t>Doç. Dr. Murat TANRIKULU</t>
  </si>
  <si>
    <t>Prof. Dr. Osman GÜMÜŞÇÜ</t>
  </si>
  <si>
    <t>Prof. Dr. Abdulselam ARVAS</t>
  </si>
  <si>
    <t>Bilgi ve Belge Yönetimi Bölümü</t>
  </si>
  <si>
    <t>Prof. Dr. Coşkun POLAT</t>
  </si>
  <si>
    <t>Prof. Dr. Hüseyin ODABAŞ</t>
  </si>
  <si>
    <t xml:space="preserve"> AKADEMİK TEŞVİK DÜZENLEME,DENETLEME VE İTİRAZ KOMİSYONU KARAR TUTANAĞI</t>
  </si>
  <si>
    <t>Toplantı Sayısı:1</t>
  </si>
  <si>
    <t xml:space="preserve"> AKADEMİK TEŞVİK DÜZENLEME, DENETLEME VE İTİRAZ KOMİSYONU KARAR TUTANAĞI</t>
  </si>
  <si>
    <t xml:space="preserve">Eldivan Sağlık Hizmetleri Meslek Yüksekokulu </t>
  </si>
  <si>
    <t>Tıbbi Hizmetler ve Teknikler Bölümü</t>
  </si>
  <si>
    <t>Doç. Dr. Ebru KILIÇAY</t>
  </si>
  <si>
    <t>Doç. Dr. Tuğba GÜRKÖK TAN</t>
  </si>
  <si>
    <t>Sağlık Bakım Hizmetleri Bölümü</t>
  </si>
  <si>
    <t>Veterinerlik Bölümü</t>
  </si>
  <si>
    <t>Doç. Dr. Özgür KUZUKIRAN</t>
  </si>
  <si>
    <t>Toplantı Tarihi :</t>
  </si>
  <si>
    <t>Toplantı Sayısı:</t>
  </si>
  <si>
    <t>FEN FAKÜLTESİ</t>
  </si>
  <si>
    <t>Kimya Bölümü</t>
  </si>
  <si>
    <t>Ruken Esra DEMİRDÖĞEN</t>
  </si>
  <si>
    <t>Ali KARAİPEKLİ</t>
  </si>
  <si>
    <t>Hakan ÇOLAK</t>
  </si>
  <si>
    <t>Şevki ADEM</t>
  </si>
  <si>
    <t>Volkan EYÜPOĞLU</t>
  </si>
  <si>
    <t>Saliha ALYAR</t>
  </si>
  <si>
    <t>Biyoloji Bölümü</t>
  </si>
  <si>
    <t>Prof. Dr. Özcan ÖZKAN</t>
  </si>
  <si>
    <t>Doç. Dr. Melda DÖLARSLAN</t>
  </si>
  <si>
    <t>Araş. Gör. Ayşenur KAYABAŞ</t>
  </si>
  <si>
    <t>Fizik Bölümü</t>
  </si>
  <si>
    <t>Prof. Dr. Hamit ALYAR</t>
  </si>
  <si>
    <t>Prof. Dr. Halit ALTUNTAŞ</t>
  </si>
  <si>
    <t>Prof. Dr. Çiğdem YÜKSEKTEPE ATAOL</t>
  </si>
  <si>
    <t>Doç. Dr. Sebahaddin ALPTEKİN</t>
  </si>
  <si>
    <t>Matematik Bölümü</t>
  </si>
  <si>
    <t>Doç. Dr. Faruk KARAASLAN</t>
  </si>
  <si>
    <t>Dr. Öğr. Üyesi Gonca DURMAZ GÜNGÖR</t>
  </si>
  <si>
    <t>İstatistik Bölümü</t>
  </si>
  <si>
    <t>Doç. Dr. Tolga ZAMAN</t>
  </si>
  <si>
    <t>Dr. Öğr. Üyesi Efehan ULAŞ</t>
  </si>
  <si>
    <t xml:space="preserve"> AKADEMİK TEŞVİK DÜZENLEME, DENETLEME VE İTİRAZ  KOMİSYONU KARAR TUTANAĞI</t>
  </si>
  <si>
    <t>İKTİSADİ ve İDARİ BİLİMLER FAKÜLTESİ</t>
  </si>
  <si>
    <t>İşletme Bölümü</t>
  </si>
  <si>
    <t>Doç. Dr. Ela ÖZKAN CANBOLAT</t>
  </si>
  <si>
    <t>Dr. Öğr. Üyesi Selma KARABAŞ</t>
  </si>
  <si>
    <t>Dr. Öğr. Üyesi Burak KESKİN</t>
  </si>
  <si>
    <t>İktisat Bölümü</t>
  </si>
  <si>
    <t>Uluslararası İlişkiler Bölümü</t>
  </si>
  <si>
    <t>Prof. Dr. Sezai ÖZÇELİK</t>
  </si>
  <si>
    <t>Doç. Dr. Emrah ÖZDEMİR</t>
  </si>
  <si>
    <t>Dr. Öğr. Üyesi Ali Samir MERDAN</t>
  </si>
  <si>
    <t>Siyaset Bilimi ve Kamu Yönetimi Bölümü</t>
  </si>
  <si>
    <t>Doç. Dr. Selim CENGİZ</t>
  </si>
  <si>
    <t>Doç. Dr. İbrahim BOZKURT</t>
  </si>
  <si>
    <t>Dr. Öğr. Üyesi Rıfat KARAKUŞ</t>
  </si>
  <si>
    <t>Dr. Öğr. Üyesi İbrahim ÇETİNTÜRK</t>
  </si>
  <si>
    <t>Doç. Dr. Barış ÖZTUNA</t>
  </si>
  <si>
    <t>Dr. Öğr. Üyesi Hasan YÜKSEL</t>
  </si>
  <si>
    <t>Toplantı Sayısı: 1</t>
  </si>
  <si>
    <t>ILGAZ TURİZM VE OTELCİLİK YÜKSEKOKULU</t>
  </si>
  <si>
    <t>Dr.Öğr.Üyesi Hüseyin ÖZDEMİR</t>
  </si>
  <si>
    <t>Dr.Öğr.Üyesi Ayhan DAĞDEVİREN</t>
  </si>
  <si>
    <t>Turizm Rehberliği Bölümü</t>
  </si>
  <si>
    <t>Dr.Öğr.Üyesi Mikail KARA</t>
  </si>
  <si>
    <t>Dr.Öğr.Üyesi Yakup ÖZTÜRK</t>
  </si>
  <si>
    <t>İSLAMİ İLİMLER FAKÜLTESİ</t>
  </si>
  <si>
    <t>Dr. Öğr. Üyesi Mehmet Ali AYTEKİN</t>
  </si>
  <si>
    <t>AKADEMİK TEŞVİK DÜZENLEME, DENETLEME VE İTİRAZ KOMİSYONU KARAR TUTANAĞI</t>
  </si>
  <si>
    <t>KIZILIRMAK MESLEK YÜKSEKOKULU MÜDÜRLÜĞÜ</t>
  </si>
  <si>
    <t>BİTKİSEL VE HAYVANSAL ÜRETİM BÖLÜMÜ</t>
  </si>
  <si>
    <t>MESLEK YÜKSEKOKULU</t>
  </si>
  <si>
    <t>Sıra No</t>
  </si>
  <si>
    <t>ELEKTRONİK VE OTOMASYON BÖLÜMÜ</t>
  </si>
  <si>
    <t>MÜHENDİSLİK FAKÜLTESİ</t>
  </si>
  <si>
    <t>Prof. Dr. Ender SARIFAKIOĞLU</t>
  </si>
  <si>
    <t>Kimya Mühendisliği Bölümü</t>
  </si>
  <si>
    <t>Doç. Dr. Barış ŞİMŞEK</t>
  </si>
  <si>
    <t>Dr. Öğr. Üyesi Zehra Gülten YALÇIN</t>
  </si>
  <si>
    <t>Dr. Öğr. Üyesi Zehra ÖZBAŞ</t>
  </si>
  <si>
    <t>Dr. Öğr. Üyesi Ömer Faruk DİLMAÇ</t>
  </si>
  <si>
    <t>Dr. Öğr. Üyesi Nesibe DİLMAÇ</t>
  </si>
  <si>
    <t>Dr. Öğr. Üyesi Semahat DORUK</t>
  </si>
  <si>
    <t>Öğr. Gör. Dr. Haluk KORUCU</t>
  </si>
  <si>
    <t>Arş. Gör. Özge BİLDİ CERAN</t>
  </si>
  <si>
    <t>Gıda Mühendisliği Bölümü</t>
  </si>
  <si>
    <t>Doç. Dr. Hüdayi ERCOŞKUN</t>
  </si>
  <si>
    <t>Doç. Dr. Emin Burçin ÖZVURAL</t>
  </si>
  <si>
    <t>Dr. Öğr. Üyesi Deniz BAŞ</t>
  </si>
  <si>
    <t>Öğr. Gör. Dr. Didar ÜÇÜNCÜOĞLU</t>
  </si>
  <si>
    <t>Elektrik-Elektronik Mühendisliği Bölümü</t>
  </si>
  <si>
    <t>Doç. Dr. Fatih KORKMAZ</t>
  </si>
  <si>
    <t>Dr. Öğr. Üyesi Zafer CİVELEK</t>
  </si>
  <si>
    <t>Makine Mühendisliği Bölümü</t>
  </si>
  <si>
    <t>Prof. Dr. İbrahim ÇİFTÇİ</t>
  </si>
  <si>
    <t>Dr. Öğr. Üyesi Hüseyin GÖKÇE</t>
  </si>
  <si>
    <t>ORMAN FAKÜLTESİ</t>
  </si>
  <si>
    <t>Orman Mühendisliği Bölümü</t>
  </si>
  <si>
    <t>Sedat KELEŞ</t>
  </si>
  <si>
    <t>Ceyhun GÖL</t>
  </si>
  <si>
    <t>Alkan GÜNLÜ</t>
  </si>
  <si>
    <t>İlker ERCANLI</t>
  </si>
  <si>
    <t>Serhat URSAVAŞ</t>
  </si>
  <si>
    <t>Meriç ÇAKIR</t>
  </si>
  <si>
    <t>Üstüner BİRBEN</t>
  </si>
  <si>
    <t>Semih KUTER</t>
  </si>
  <si>
    <t>Funda OSKAY</t>
  </si>
  <si>
    <t>Arda ÖZEN</t>
  </si>
  <si>
    <t>Peyzaj Mimarlığı Bölümü</t>
  </si>
  <si>
    <t>Bayram Cemil BİLGİLİ</t>
  </si>
  <si>
    <t>Ali Uğur ÖZCAN</t>
  </si>
  <si>
    <t>Özgür Burhan TİMUR</t>
  </si>
  <si>
    <t>Nuray ÇİÇEK</t>
  </si>
  <si>
    <t>REKTÖRLÜK</t>
  </si>
  <si>
    <t>Toplantı Sayısı:01</t>
  </si>
  <si>
    <t>SAĞLIK BİLİMLERİ FAKÜLTESİ</t>
  </si>
  <si>
    <t>Doç. Dr. İlknur GÖL</t>
  </si>
  <si>
    <t>Dr. Öğr. Üyesi Figen EROL URSAVAŞ</t>
  </si>
  <si>
    <t>Doç. Dr. Şinasi AŞKAR</t>
  </si>
  <si>
    <t>Öğr. Gör. Fatma TAYHAN KARTAL</t>
  </si>
  <si>
    <t>Dr. Öğr. Üyesi Güzin Yasemin TUNÇAY</t>
  </si>
  <si>
    <t>Öğr. Gör. Gül KADAN</t>
  </si>
  <si>
    <t>Araş. Gör. Burak ULUSOY</t>
  </si>
  <si>
    <t>Dr. Öğr. Üyesi Tahsin Barış DEĞER</t>
  </si>
  <si>
    <t>Prof. Dr. Tünay KONTAŞ AŞKAR</t>
  </si>
  <si>
    <t>SANAT, TASARIM VE MİMARLIK FAKÜLTESİ</t>
  </si>
  <si>
    <t>Resim Bölümü</t>
  </si>
  <si>
    <t>Emre ŞEN</t>
  </si>
  <si>
    <t>Ali GÜMÜLCİNE</t>
  </si>
  <si>
    <t>Seramik Bölümü</t>
  </si>
  <si>
    <t>Ersoy YILMAZ</t>
  </si>
  <si>
    <t>Tekstil ve Moda Tasarımı Bölümü</t>
  </si>
  <si>
    <t>Emine KOÇAK</t>
  </si>
  <si>
    <t>Arzu EVECEN</t>
  </si>
  <si>
    <t>Ceren ÖZ</t>
  </si>
  <si>
    <t>Grafik Tasarımı Bölümü</t>
  </si>
  <si>
    <t>Serkan VURAL</t>
  </si>
  <si>
    <t>Şadi KARAŞAHİNOĞLU</t>
  </si>
  <si>
    <t>Müzik Bölümü</t>
  </si>
  <si>
    <t>Tuğba ÇAĞLAK EKER</t>
  </si>
  <si>
    <t>Sinema ve Televizyon Bölümü</t>
  </si>
  <si>
    <t>Tunç BORAN</t>
  </si>
  <si>
    <t>Ahmet DÖNMEZ</t>
  </si>
  <si>
    <t>Heykel Bölümü</t>
  </si>
  <si>
    <t>Dilek TOLUYAĞ</t>
  </si>
  <si>
    <t>YAPRAKLI MESLEK YÜKSEKOKULU</t>
  </si>
  <si>
    <t>MÜLKİYET KORUMA VE GÜVENLİK BÖLÜMÜ</t>
  </si>
  <si>
    <t>Malzeme ve Malzeme İşleme Teknolojileri Bölümü</t>
  </si>
  <si>
    <t>ÇERKEŞ MESLEK YÜKSEKOKULU MÜDÜRLÜĞÜ</t>
  </si>
  <si>
    <t>Doç. Dr. Olcay GENÇYILMAZ</t>
  </si>
  <si>
    <t>DİŞ HEKİMLİĞİ FAKÜLTESİ</t>
  </si>
  <si>
    <t>Klinik Bilimler Bölümü</t>
  </si>
  <si>
    <t>Fatih KARAYÜREK</t>
  </si>
  <si>
    <t>Doç. Dr. Burcu Umut ZAN</t>
  </si>
  <si>
    <t>Dr. Öğr. Üyesi Kasım BİNİCİ</t>
  </si>
  <si>
    <t>Prof. Dr. Tevfik ERKAL</t>
  </si>
  <si>
    <t>Doç. Dr. Nazan KARAKAŞ ÖZÜR</t>
  </si>
  <si>
    <t>Doç. Dr. Neşe DUMAN</t>
  </si>
  <si>
    <t>Dr. Öğr. Üyesi M. Murat KALE</t>
  </si>
  <si>
    <t>Arş. Gör. Sevil TOP</t>
  </si>
  <si>
    <t xml:space="preserve">Arş. Gör. Emel AKAY BOZDOĞAN </t>
  </si>
  <si>
    <t>Tarih  Bölümü</t>
  </si>
  <si>
    <t>Doç. Dr. Erol KARCI</t>
  </si>
  <si>
    <t>Dr. Öğr. Üyesi Recep BÜYÜKTOLU</t>
  </si>
  <si>
    <t>Dr. Mehmet Şah ÖZCAN</t>
  </si>
  <si>
    <t>Eğitim Bilimleri  Bölümü</t>
  </si>
  <si>
    <t>Prof. Dr. Hasan COŞKUN</t>
  </si>
  <si>
    <t>*Yayınlar arasında 7329808 eser numarasıyla uluslararası makale olarak beyan edilen eserin uluslararası bilimsel konferansta, sempozyumda veya kongrede sözlü olarak sunulan ve bunların kitabında yayımlanan tam bildiri olduğu belirlenerek yayın puanı değerlendirmeye alınmamış, eser tebliğ olarak (3 puan) değerlendirilmiştir. *Yayınlar arasında 7319599, 7319582, 7319580 ve 7319578 numaraları ile beyan edilen kitap bölümleri aynı kitapta yer almaktadır. Yönetmelikte yer alan "Aynı kitapta en çok iki bölüm değerlendirmeye alınır" hükmü uyarınca beyanlardan sadece ikisi değerlendirmeye alınır" hükmü uyarınca beyanlardan sadece ikisi değerlendirmeye alınmıştır. Yukarıda açıklanan nedenlere bağlı olarak yayın ham puanı 57, tebliğ ham puanı 3 olarak hesaplanmıştır.*Atıflara ait bir döküman olmadığı için değerlendirmeye alınmamıştır.</t>
  </si>
  <si>
    <t>Doç. Dr. Özlem Yeşim ÖZBEK</t>
  </si>
  <si>
    <t>Doç. DR. Nuray Zan</t>
  </si>
  <si>
    <t>Türk Dili ve Edebiyatı  Bölümü</t>
  </si>
  <si>
    <t>Doç. Dr.  Mehmet Turgur BERBERCAN</t>
  </si>
  <si>
    <t>Doç. Dr. Özgür İLDEŞ</t>
  </si>
  <si>
    <t>Dr. Öğr. Üyesi Seval KASIMOĞLU</t>
  </si>
  <si>
    <r>
      <t xml:space="preserve">Tebliğ metni uluslararası sempozyuma sunulmamış. (Md.7/9) Kitap Sözleşmesi noksan (Md.7/4) </t>
    </r>
    <r>
      <rPr>
        <b/>
        <sz val="10"/>
        <rFont val="Arial"/>
        <family val="2"/>
        <charset val="162"/>
      </rPr>
      <t>Kalan: 10,2 puan</t>
    </r>
  </si>
  <si>
    <t>Dr. Öğr. Üyesi Serap ASLAN COBUTOĞLU</t>
  </si>
  <si>
    <r>
      <t xml:space="preserve">Sempozyum, uluslararası özellikleri taşımıyor. (Md. 7/9) </t>
    </r>
    <r>
      <rPr>
        <b/>
        <sz val="10"/>
        <rFont val="Arial"/>
        <family val="2"/>
        <charset val="162"/>
      </rPr>
      <t>Kalan: 30 Puan</t>
    </r>
  </si>
  <si>
    <t>Dr. Öğr. Üyesi Pelin KOCAPINAR</t>
  </si>
  <si>
    <t>Doç. Dr. Melike BİLGİ KAMAÇ</t>
  </si>
  <si>
    <t>Doç. Dr. Serhat SİREKBASAN</t>
  </si>
  <si>
    <t>Dr. Öğr. Üyesi Irmak KARADUMAN ER</t>
  </si>
  <si>
    <t>Dr. Öğr. Üyesi İlker KARA</t>
  </si>
  <si>
    <t>Dr. Öğr. Üyesi Muhammed ALTUN</t>
  </si>
  <si>
    <t>Dr. Öğr. Üyesi Ayşegül OĞLAKÇI İLHAN</t>
  </si>
  <si>
    <t>Dr. Öğr. Üyesi Emin BOZKURT</t>
  </si>
  <si>
    <t>Dr. Öğr. Üyesi Huri Seval GÖNDEREN ÇAKMAK</t>
  </si>
  <si>
    <t>Öğr. Gör. Dr. Banu CİHAN ERDOĞAN</t>
  </si>
  <si>
    <t>Çocuk Bakımı ve Gençkşk Hizmetleri Bölümü</t>
  </si>
  <si>
    <t>Dr. Öğr. Üyesi Veyis KARAKOÇ</t>
  </si>
  <si>
    <t xml:space="preserve">1. Yayın Faaliyeti, Eser no 7436611 Akademik Teşvik Yönetmeliğinin 7. Madde 4. Bendinde yer alan  “Dergilerde yayımlanan makalelerin değerlendirilmesinde ilgili derginin basılmış olması veya elektronik ortamda yayımlanması (Cilt, sayfa ve yıl bilgileri ile künyesi açık bir şekilde sunulmalıdır.) şartı sağlamadığı için 1,44 puan düşülmüştür. 
2. Yayın Faaliyeti, Eser no 7446516 yayımlanan makale yıl bilgileri uygun olmadığından 1,125 puan düşülmüştür.
</t>
  </si>
  <si>
    <t>Fehmi SALTAN</t>
  </si>
  <si>
    <t>Ozan DEVEOĞLU</t>
  </si>
  <si>
    <t>Ali Rıza TÜFEKÇİ</t>
  </si>
  <si>
    <t>Prof. Dr. Ülkü Nihan YAZGAN TAVŞANOĞLU</t>
  </si>
  <si>
    <t>Ebru ÖZDENİZ</t>
  </si>
  <si>
    <t>Pınar ARSLAN</t>
  </si>
  <si>
    <t>Araş. Gör.Irmak POLAT</t>
  </si>
  <si>
    <t>60.00</t>
  </si>
  <si>
    <t>30.00</t>
  </si>
  <si>
    <t>Dr. Öğr. Üyesi Mustafa ASLANTAŞ</t>
  </si>
  <si>
    <t>Dr. Öğr. Üyesi Haydar KOÇ</t>
  </si>
  <si>
    <t>Dr. Öğr. Üyesi Tuba KOÇ</t>
  </si>
  <si>
    <t>Arş. Gör. Dr. Caner TANIŞ</t>
  </si>
  <si>
    <t>1</t>
  </si>
  <si>
    <t>Doç. Dr Bilgehan TEKİN</t>
  </si>
  <si>
    <t>2</t>
  </si>
  <si>
    <t>3</t>
  </si>
  <si>
    <t>Doç. Dr. Mercan HATİPOĞLU</t>
  </si>
  <si>
    <t>4</t>
  </si>
  <si>
    <t>Prof. Dr Emre Şahin DÖLARSLAN</t>
  </si>
  <si>
    <t>5</t>
  </si>
  <si>
    <t>6</t>
  </si>
  <si>
    <t>Bankacılık ve Finans Bölümü</t>
  </si>
  <si>
    <t>Dr. Öğr. Üyesi Hasan DAĞLAR</t>
  </si>
  <si>
    <t>Dr. Öğr. Üyesi Melek YILDIZ</t>
  </si>
  <si>
    <t>Doç. Dr. Sadat DEMİRCİ</t>
  </si>
  <si>
    <t>Uluslararası Ticaret Ve Finansman Bölümü</t>
  </si>
  <si>
    <t>Doç. Dr. Aydın BERAHA</t>
  </si>
  <si>
    <t>Dr. Öğr. Üyesi Emine ÇETİNEL</t>
  </si>
  <si>
    <t>Dr. Öğr. Üyesi Sevdiye ERSOY</t>
  </si>
  <si>
    <t>Çalışma Ekonomisi ve Endüstri İlişkileri Bölümü</t>
  </si>
  <si>
    <t>Doç. Dr. Emine ÇELİKSOY</t>
  </si>
  <si>
    <t>Dr. Öğr. Üyesi Hediye Şirin AK</t>
  </si>
  <si>
    <t>Dr. Öğr. Üyesi Abdullah METİN</t>
  </si>
  <si>
    <t>Madde 7 fıkra 9'da belirtilen şartları karşıladığına dair belgeler dosyada sunulmadığından 3 puan net puandan çıkartılmıştır.</t>
  </si>
  <si>
    <t>Dr. Öğr. Üyesi Burçin DEMİRBİLEK</t>
  </si>
  <si>
    <t>Dr. Öğr. Üyesi Çağlar EZİKOĞLU</t>
  </si>
  <si>
    <t>Doç. Dr. Levent ŞAHİN</t>
  </si>
  <si>
    <t>Turizm İşletmeciliği Bölümü</t>
  </si>
  <si>
    <t>Arş. Gör. Dr. Sinem KUNT</t>
  </si>
  <si>
    <t>Dr. Öğr. Üyesi Gönül GÖKER</t>
  </si>
  <si>
    <t>Temel İslam Bilimleri Bölümü</t>
  </si>
  <si>
    <t>Doç. Dr. Yaşar ÜNAL</t>
  </si>
  <si>
    <t>Uluslararası tebliğ şartlarını taşımamaktadır</t>
  </si>
  <si>
    <t>Doç. Dr. Cemil LİV</t>
  </si>
  <si>
    <t>Dr. Öğr. Üyesi Muhammet Ali ASAR</t>
  </si>
  <si>
    <t>Atıf 3, yönetmelik şartlarını taşımamaktadır.</t>
  </si>
  <si>
    <t>Arş. Gör. Yusuf ARIKANER</t>
  </si>
  <si>
    <t>Bitkisel ve Hayvansal Üretim Bölümü</t>
  </si>
  <si>
    <t>Prof. Dr. Şebnem KUŞVURAN</t>
  </si>
  <si>
    <t>Dr. Öğr. Üyesi Esma ÖZHÜNER</t>
  </si>
  <si>
    <t>Park ve Bahçe Bitkileri Bölümü</t>
  </si>
  <si>
    <t>Alpaslan KUŞVURAN</t>
  </si>
  <si>
    <t>Bilgisayar Mühendisliği Bölümü</t>
  </si>
  <si>
    <t>Dr. Öğr. Üyesi Serkan SAVAŞ</t>
  </si>
  <si>
    <t>Dr. Öğr. Üyesi Selim BUYRUKOĞLU</t>
  </si>
  <si>
    <t>İnşaat Mühendisliği Bölümü</t>
  </si>
  <si>
    <t>Doç. Dr. Cihan DOĞRUÖZ</t>
  </si>
  <si>
    <t>Prof. Dr. Ahmet YARTAŞI</t>
  </si>
  <si>
    <t>Prof. Dr. Mehmet ERDEM</t>
  </si>
  <si>
    <t>Arş. Gör. Dr. Esra YILMAZ MERTSOY</t>
  </si>
  <si>
    <t>Arş. Gör. Dr. Mustafa DAĞ</t>
  </si>
  <si>
    <t>Dr. Öğr. Üyesi Selma AKÇAY</t>
  </si>
  <si>
    <t xml:space="preserve">Araştırma, yönetmelikte belirtilen kurum dışında 4 ay süreyle görevlendirme koşulunu sağlamıyor. </t>
  </si>
  <si>
    <t>Yayınlar kısmında, eser no: 6996300 nolu yayına ait kitabın kapak sayfası, ısbn no ve basım yılı, kitap içeriği, basım yerine ait veriler verilmemiştir. Atıflarda, eser no: 6788067 nolu yayına yapılan uluslararası kitaba ait bilgiler bulunmamaktadır. tebliğ kısmında, eser no:7036018 nolu tam metin aynı zamanda tr dizin (eser no:7391800) olarak puanlanmıştır.</t>
  </si>
  <si>
    <t>Doç. Dr. Oğuz AYDEMİR</t>
  </si>
  <si>
    <t>Prof. Dr. Baran ÖNAL ULUSOY</t>
  </si>
  <si>
    <t>FİNANS, BANKACILIK VE SİGORTACILIK BÖLÜMÜ</t>
  </si>
  <si>
    <t>Dr.Öğr.Üyesi Nur ÇAĞLAR ÇETİNKAYA</t>
  </si>
  <si>
    <t>Akademik Teşvik Başvuru Formunda yer alan 1 nolu yayın Akademik Teşvik Ödeneği Yönetmeliği'nin Madde 7.4'de yer alan başeditörlük kriterini sağlamadığı için puanlamaya dahil edilmemiştir. Net puanda bir farklılık oluşmamıştır.</t>
  </si>
  <si>
    <t>Dr.Öğr.Üyesi Mustafa KARHAN</t>
  </si>
  <si>
    <t>UYGUN</t>
  </si>
  <si>
    <t>Öğr.Gör.Çağatay ERSİN</t>
  </si>
  <si>
    <t>Öğr.Gör.Fatih ISSI</t>
  </si>
  <si>
    <t>Dr.Öğr.Üyesi Musa Faruk ÇAKIR</t>
  </si>
  <si>
    <t>BÜRO HİZMETLERİ VE SEKRETERLİK BÖLÜMÜ</t>
  </si>
  <si>
    <t>Öğr.Gör.İlknur AYAR</t>
  </si>
  <si>
    <t>Sezgin ÖZDEN</t>
  </si>
  <si>
    <t>Ebru GÜL</t>
  </si>
  <si>
    <t>Hasan Emre ÜNAL</t>
  </si>
  <si>
    <t xml:space="preserve">Nazan KELEŞ </t>
  </si>
  <si>
    <t>Betül TÜLEK</t>
  </si>
  <si>
    <t>ATATÜRK İLKELERİ VE İNKILAP TARİHİ  BÖLÜMÜ</t>
  </si>
  <si>
    <t>Öğr. Gör. Dr. Ebubekir KEKLİK</t>
  </si>
  <si>
    <t>33.00</t>
  </si>
  <si>
    <t>YABANCI DİLLER BÖLÜMÜ</t>
  </si>
  <si>
    <t>Öğr. Gör. Dr. Rabia Aksoy ARIKAN</t>
  </si>
  <si>
    <t>36.00</t>
  </si>
  <si>
    <t>Ebelik Bölümü</t>
  </si>
  <si>
    <t>Doç. Dr. Demet AKTAŞ</t>
  </si>
  <si>
    <t>Beslenme ve Diyetetik Bölümü</t>
  </si>
  <si>
    <t>Sağlık Yönetimi Bölümü</t>
  </si>
  <si>
    <t>Dr.Öğr. Üyesi Sinan BULUT</t>
  </si>
  <si>
    <t>Dr. Öğr. Üyesi Ülkühan BİKE ESEN</t>
  </si>
  <si>
    <t>Dr. Araş. Gör. Murat KONCA</t>
  </si>
  <si>
    <t>Sosyal Hizmet Bölümü</t>
  </si>
  <si>
    <t>Prof. Dr. Azize Serap TUNÇER</t>
  </si>
  <si>
    <t>Dr. Öğr. Üyesi. Gülendam AKGÜL</t>
  </si>
  <si>
    <t>Gerontoloji Bölümü</t>
  </si>
  <si>
    <t>Dr. Öğr. Üyesi Sevcan TOPTAŞ KILIÇI</t>
  </si>
  <si>
    <t>Doç. Dr. Songül KAMIŞL</t>
  </si>
  <si>
    <t>Fizik Tedavi ve Rehabilitasyon Bölümü</t>
  </si>
  <si>
    <t>Ergoterapi Bölümü</t>
  </si>
  <si>
    <t>Meltem YAZICI GÜLAY</t>
  </si>
  <si>
    <t>Çocuk Gelişimi Bölümü</t>
  </si>
  <si>
    <t>Doç. Dr. Nazan KAYTEZ</t>
  </si>
  <si>
    <t>Dr. Öğr. Üyesi Nihan FEYMAN GÖK</t>
  </si>
  <si>
    <t>Hemşirelik  Bölümü</t>
  </si>
  <si>
    <t>Araş. Gör. Damla BAYRAK</t>
  </si>
  <si>
    <t>Doç. Dr. Satı DİL</t>
  </si>
  <si>
    <t>Dr. Öğr. Üyesi Emrah ÇAYLAK</t>
  </si>
  <si>
    <t>Esra ERTUĞRUL TOMSUK</t>
  </si>
  <si>
    <t>Rıza Tan Buğra ÖZER</t>
  </si>
  <si>
    <t>Özge KILIÇ</t>
  </si>
  <si>
    <t>Elvan KARAKOÇ</t>
  </si>
  <si>
    <t>Demet AYDINLI GÜRLER</t>
  </si>
  <si>
    <t>Salih KÖSE</t>
  </si>
  <si>
    <t>Temel Sanat Bilimleri Bölümü</t>
  </si>
  <si>
    <t>Mustafa Gürbüz BEYDİZ</t>
  </si>
  <si>
    <t>Dr. Öğr. Üyesi Mehmet SÖYLER</t>
  </si>
  <si>
    <t>Dr. Öğr. Üyesi Ruhan ALTUN ANAYURT</t>
  </si>
  <si>
    <t>Öğr. Gör. Dr. Eray GÖÇ</t>
  </si>
  <si>
    <t>Doç. Dr. Ömer Cem KARAKOÇ</t>
  </si>
  <si>
    <t>Dr. Öğr. Üyesi Ebru Derelli TÜFEKÇİ</t>
  </si>
  <si>
    <t>Toplantı Tarihi :21.01.2022</t>
  </si>
  <si>
    <t>Toplantı Tarihi : 21.01.2022</t>
  </si>
  <si>
    <t>Toplantı Tarihi 21.01.2022</t>
  </si>
  <si>
    <t>Toplantı Tarihi :22.01.2022</t>
  </si>
  <si>
    <t>Dergi indeks hatası ve atıf uyumsuzluğu</t>
  </si>
  <si>
    <t>AKADEMİK FALİYET TÜRÜNE GÖRE NET PUAN</t>
  </si>
  <si>
    <t>Dr. Öğr. Üyesi Şerife ÖZER</t>
  </si>
  <si>
    <t>Gülay KARAHAN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</si>
</sst>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charset val="162"/>
      <scheme val="minor"/>
    </font>
    <font>
      <b/>
      <sz val="10"/>
      <color theme="1"/>
      <name val="Arial"/>
      <family val="2"/>
      <charset val="162"/>
    </font>
    <font>
      <b/>
      <sz val="11"/>
      <name val="Arial"/>
      <family val="2"/>
      <charset val="162"/>
    </font>
    <font>
      <b/>
      <sz val="10"/>
      <name val="Arial"/>
      <family val="2"/>
      <charset val="162"/>
    </font>
    <font>
      <sz val="10"/>
      <color theme="1"/>
      <name val="Arial"/>
      <family val="2"/>
      <charset val="162"/>
    </font>
    <font>
      <sz val="10"/>
      <name val="Arial"/>
      <family val="2"/>
      <charset val="162"/>
    </font>
    <font>
      <sz val="10"/>
      <color rgb="FFFF0000"/>
      <name val="Arial"/>
      <family val="2"/>
      <charset val="162"/>
    </font>
    <font>
      <b/>
      <sz val="11"/>
      <color theme="1"/>
      <name val="Calibri"/>
      <family val="2"/>
      <charset val="162"/>
      <scheme val="minor"/>
    </font>
    <font>
      <b/>
      <sz val="8"/>
      <color theme="1"/>
      <name val="Arial"/>
      <family val="2"/>
      <charset val="162"/>
    </font>
    <font>
      <b/>
      <sz val="10"/>
      <color theme="1"/>
      <name val="Arial"/>
      <family val="2"/>
    </font>
    <font>
      <b/>
      <sz val="10"/>
      <name val="Arial"/>
      <family val="2"/>
    </font>
    <font>
      <sz val="10"/>
      <color theme="1"/>
      <name val="Arial"/>
      <family val="2"/>
    </font>
    <font>
      <sz val="10"/>
      <name val="Arial"/>
      <family val="2"/>
    </font>
    <font>
      <b/>
      <sz val="14"/>
      <name val="Arial"/>
      <family val="2"/>
      <charset val="162"/>
    </font>
    <font>
      <sz val="10"/>
      <color theme="1"/>
      <name val="Calibri"/>
      <family val="2"/>
      <charset val="162"/>
      <scheme val="minor"/>
    </font>
    <font>
      <b/>
      <sz val="10"/>
      <color theme="1"/>
      <name val="Calibri"/>
      <family val="2"/>
      <charset val="162"/>
      <scheme val="minor"/>
    </font>
    <font>
      <sz val="10"/>
      <color rgb="FFFF0000"/>
      <name val="Arial"/>
      <family val="2"/>
    </font>
  </fonts>
  <fills count="7">
    <fill>
      <patternFill patternType="none"/>
    </fill>
    <fill>
      <patternFill patternType="gray125"/>
    </fill>
    <fill>
      <patternFill patternType="solid">
        <fgColor rgb="FF00B0F0"/>
        <bgColor indexed="64"/>
      </patternFill>
    </fill>
    <fill>
      <patternFill patternType="solid">
        <fgColor rgb="FF21C5FF"/>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96">
    <xf numFmtId="0" fontId="0" fillId="0" borderId="0" xfId="0"/>
    <xf numFmtId="0" fontId="5" fillId="0" borderId="2" xfId="0" applyFont="1" applyBorder="1" applyAlignment="1">
      <alignment horizontal="center" vertical="center" wrapText="1"/>
    </xf>
    <xf numFmtId="14" fontId="1" fillId="0" borderId="0" xfId="0" applyNumberFormat="1" applyFont="1" applyBorder="1" applyAlignment="1">
      <alignment vertical="center"/>
    </xf>
    <xf numFmtId="0" fontId="1" fillId="0" borderId="0" xfId="0" applyNumberFormat="1" applyFont="1" applyBorder="1" applyAlignment="1"/>
    <xf numFmtId="0" fontId="1" fillId="0" borderId="0" xfId="0" applyFont="1" applyBorder="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vertical="center" wrapText="1"/>
    </xf>
    <xf numFmtId="2"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Border="1" applyAlignment="1">
      <alignment horizontal="center" vertical="center"/>
    </xf>
    <xf numFmtId="14" fontId="1" fillId="0" borderId="0" xfId="0" applyNumberFormat="1" applyFont="1" applyBorder="1" applyAlignment="1">
      <alignment horizontal="center" vertical="center"/>
    </xf>
    <xf numFmtId="0" fontId="1" fillId="0" borderId="0" xfId="0" applyNumberFormat="1" applyFont="1" applyBorder="1" applyAlignment="1">
      <alignment horizontal="center"/>
    </xf>
    <xf numFmtId="0" fontId="1" fillId="0" borderId="1" xfId="0" applyFont="1" applyBorder="1" applyAlignment="1">
      <alignment horizontal="center" vertical="center" wrapText="1"/>
    </xf>
    <xf numFmtId="0" fontId="7" fillId="0" borderId="1" xfId="0" applyFont="1" applyBorder="1" applyAlignment="1">
      <alignment horizontal="center"/>
    </xf>
    <xf numFmtId="0" fontId="3" fillId="3" borderId="2" xfId="0" applyFont="1" applyFill="1" applyBorder="1" applyAlignment="1">
      <alignment vertical="center" wrapText="1"/>
    </xf>
    <xf numFmtId="0" fontId="0" fillId="0" borderId="0" xfId="0" applyBorder="1"/>
    <xf numFmtId="0" fontId="3" fillId="3"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0" xfId="0" applyFont="1" applyBorder="1" applyAlignment="1">
      <alignment horizontal="left"/>
    </xf>
    <xf numFmtId="2" fontId="1" fillId="4" borderId="1"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9" xfId="0" applyFont="1" applyBorder="1" applyAlignment="1">
      <alignment vertical="center" wrapText="1"/>
    </xf>
    <xf numFmtId="0" fontId="5" fillId="0" borderId="5" xfId="0" applyFont="1" applyBorder="1" applyAlignment="1">
      <alignment horizontal="center" vertical="center" wrapText="1"/>
    </xf>
    <xf numFmtId="2" fontId="1" fillId="4" borderId="20" xfId="0" applyNumberFormat="1" applyFont="1" applyFill="1" applyBorder="1" applyAlignment="1">
      <alignment horizontal="center" vertical="center" wrapText="1"/>
    </xf>
    <xf numFmtId="0" fontId="6" fillId="4" borderId="21" xfId="0" applyFont="1" applyFill="1" applyBorder="1" applyAlignment="1">
      <alignment horizontal="center" vertical="center" wrapText="1"/>
    </xf>
    <xf numFmtId="0" fontId="3" fillId="3" borderId="4" xfId="0" applyFont="1" applyFill="1" applyBorder="1" applyAlignment="1">
      <alignment vertical="center" wrapText="1"/>
    </xf>
    <xf numFmtId="0" fontId="7" fillId="0" borderId="6" xfId="0" applyFont="1" applyBorder="1" applyAlignment="1">
      <alignment horizontal="center"/>
    </xf>
    <xf numFmtId="2" fontId="1" fillId="4" borderId="6" xfId="0" applyNumberFormat="1" applyFont="1" applyFill="1" applyBorder="1" applyAlignment="1">
      <alignment horizontal="center" vertical="center" wrapText="1"/>
    </xf>
    <xf numFmtId="0" fontId="4" fillId="0" borderId="22" xfId="0" applyFont="1" applyBorder="1" applyAlignment="1">
      <alignment vertical="center" wrapText="1"/>
    </xf>
    <xf numFmtId="49" fontId="5" fillId="0" borderId="2" xfId="0" applyNumberFormat="1" applyFont="1" applyBorder="1" applyAlignment="1">
      <alignment horizontal="center" vertical="center" wrapText="1"/>
    </xf>
    <xf numFmtId="0" fontId="5" fillId="4" borderId="24" xfId="0" applyFont="1" applyFill="1" applyBorder="1" applyAlignment="1">
      <alignment horizontal="center" vertical="center" wrapText="1"/>
    </xf>
    <xf numFmtId="0" fontId="3" fillId="4" borderId="1" xfId="0" applyFont="1" applyFill="1" applyBorder="1" applyAlignment="1">
      <alignment vertical="center" wrapText="1"/>
    </xf>
    <xf numFmtId="0" fontId="5" fillId="4" borderId="1" xfId="0"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3" fillId="5" borderId="1" xfId="0" applyFont="1" applyFill="1" applyBorder="1" applyAlignment="1">
      <alignment vertical="center" wrapText="1"/>
    </xf>
    <xf numFmtId="0" fontId="4" fillId="5" borderId="1" xfId="0" applyFont="1" applyFill="1" applyBorder="1" applyAlignment="1">
      <alignment vertical="center" wrapText="1"/>
    </xf>
    <xf numFmtId="2" fontId="1"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2" fontId="1" fillId="0" borderId="6" xfId="0" applyNumberFormat="1" applyFont="1" applyBorder="1" applyAlignment="1">
      <alignment horizontal="center" vertical="center" wrapText="1"/>
    </xf>
    <xf numFmtId="0" fontId="5" fillId="5" borderId="1" xfId="0" applyFont="1" applyFill="1" applyBorder="1" applyAlignment="1">
      <alignment vertical="center" wrapText="1"/>
    </xf>
    <xf numFmtId="0" fontId="1" fillId="0" borderId="23" xfId="0" applyFont="1" applyBorder="1" applyAlignment="1">
      <alignment horizontal="center" vertical="center" wrapText="1"/>
    </xf>
    <xf numFmtId="0" fontId="3" fillId="0" borderId="27"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left"/>
    </xf>
    <xf numFmtId="0" fontId="1" fillId="0" borderId="13" xfId="0" applyFont="1" applyBorder="1" applyAlignment="1">
      <alignment horizontal="center" vertical="center" wrapText="1"/>
    </xf>
    <xf numFmtId="0" fontId="3" fillId="3" borderId="1" xfId="0" applyFont="1" applyFill="1" applyBorder="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8" xfId="0" applyFont="1" applyBorder="1" applyAlignment="1">
      <alignment horizontal="center"/>
    </xf>
    <xf numFmtId="0" fontId="7" fillId="0" borderId="0" xfId="0" applyFont="1"/>
    <xf numFmtId="0" fontId="1" fillId="4" borderId="2"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4" borderId="6" xfId="0" applyFont="1" applyFill="1" applyBorder="1" applyAlignment="1">
      <alignment horizontal="center" vertical="center" wrapText="1"/>
    </xf>
    <xf numFmtId="2" fontId="1" fillId="0" borderId="28"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4" fillId="0" borderId="0" xfId="0" applyFont="1"/>
    <xf numFmtId="0" fontId="1" fillId="0" borderId="6"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49" fontId="4" fillId="0" borderId="1" xfId="0" applyNumberFormat="1" applyFont="1" applyBorder="1" applyAlignment="1">
      <alignment horizontal="center" vertical="center" wrapText="1"/>
    </xf>
    <xf numFmtId="2" fontId="4" fillId="0" borderId="1" xfId="0" applyNumberFormat="1" applyFont="1" applyBorder="1" applyAlignment="1">
      <alignment vertical="center" wrapText="1"/>
    </xf>
    <xf numFmtId="2" fontId="5" fillId="0" borderId="1"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Border="1"/>
    <xf numFmtId="2" fontId="5" fillId="0" borderId="1" xfId="0" applyNumberFormat="1" applyFont="1" applyFill="1" applyBorder="1" applyAlignment="1">
      <alignment horizontal="right" vertical="center" wrapText="1"/>
    </xf>
    <xf numFmtId="2"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 fillId="0" borderId="1" xfId="0" applyFont="1" applyBorder="1" applyAlignment="1">
      <alignment horizontal="left"/>
    </xf>
    <xf numFmtId="14" fontId="1" fillId="0" borderId="1" xfId="0" applyNumberFormat="1" applyFont="1" applyBorder="1" applyAlignment="1">
      <alignment vertical="center"/>
    </xf>
    <xf numFmtId="0" fontId="1" fillId="0" borderId="1" xfId="0" applyNumberFormat="1" applyFont="1" applyBorder="1" applyAlignment="1"/>
    <xf numFmtId="0" fontId="10" fillId="0" borderId="1" xfId="0" applyFont="1" applyBorder="1" applyAlignment="1">
      <alignment horizontal="center"/>
    </xf>
    <xf numFmtId="0" fontId="3" fillId="0" borderId="1" xfId="0" applyFont="1" applyBorder="1" applyAlignment="1">
      <alignment horizontal="center"/>
    </xf>
    <xf numFmtId="2"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2"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vertical="center" wrapText="1"/>
    </xf>
    <xf numFmtId="0" fontId="11" fillId="0" borderId="1" xfId="0" applyFont="1" applyBorder="1" applyAlignment="1">
      <alignment horizontal="center" wrapText="1"/>
    </xf>
    <xf numFmtId="2" fontId="9" fillId="4"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 fillId="0" borderId="0" xfId="0" applyFont="1"/>
    <xf numFmtId="49" fontId="5" fillId="0" borderId="1" xfId="0" applyNumberFormat="1" applyFont="1" applyBorder="1" applyAlignment="1">
      <alignment horizontal="center" vertical="center" wrapText="1"/>
    </xf>
    <xf numFmtId="0" fontId="14" fillId="0" borderId="0" xfId="0" applyFont="1" applyBorder="1"/>
    <xf numFmtId="0" fontId="15" fillId="0" borderId="0" xfId="0" applyFont="1" applyBorder="1"/>
    <xf numFmtId="0" fontId="1" fillId="0" borderId="0" xfId="0" applyFont="1" applyBorder="1"/>
    <xf numFmtId="2" fontId="4" fillId="0" borderId="0" xfId="0" applyNumberFormat="1" applyFont="1" applyBorder="1"/>
    <xf numFmtId="14" fontId="1" fillId="0" borderId="1" xfId="0" applyNumberFormat="1" applyFont="1" applyBorder="1" applyAlignment="1">
      <alignment horizontal="left"/>
    </xf>
    <xf numFmtId="0" fontId="1" fillId="0" borderId="1" xfId="0" applyFont="1" applyBorder="1" applyAlignment="1">
      <alignment horizontal="center"/>
    </xf>
    <xf numFmtId="0" fontId="4" fillId="0" borderId="1" xfId="0" applyFont="1" applyBorder="1"/>
    <xf numFmtId="0" fontId="1" fillId="0" borderId="28" xfId="0" applyFont="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xf>
    <xf numFmtId="0" fontId="1" fillId="5" borderId="1" xfId="0" applyFont="1" applyFill="1" applyBorder="1" applyAlignment="1">
      <alignment vertical="center" wrapText="1"/>
    </xf>
    <xf numFmtId="0" fontId="1" fillId="6" borderId="1" xfId="0" applyFont="1" applyFill="1" applyBorder="1" applyAlignment="1">
      <alignment horizontal="center"/>
    </xf>
    <xf numFmtId="2"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5" borderId="1" xfId="0" applyFont="1" applyFill="1" applyBorder="1"/>
    <xf numFmtId="0" fontId="4" fillId="4" borderId="1" xfId="0" applyFont="1" applyFill="1" applyBorder="1"/>
    <xf numFmtId="0" fontId="4" fillId="0" borderId="0" xfId="0" applyFont="1" applyBorder="1" applyAlignment="1">
      <alignment horizontal="center"/>
    </xf>
    <xf numFmtId="0" fontId="4" fillId="0" borderId="1" xfId="0" applyFont="1" applyBorder="1" applyAlignment="1">
      <alignment horizontal="center"/>
    </xf>
    <xf numFmtId="0" fontId="1" fillId="0" borderId="1" xfId="0" applyFont="1" applyBorder="1" applyAlignment="1">
      <alignment vertical="center" wrapText="1"/>
    </xf>
    <xf numFmtId="2"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5" fillId="0" borderId="1" xfId="0" applyFont="1" applyBorder="1" applyAlignment="1">
      <alignment vertical="center" wrapText="1"/>
    </xf>
    <xf numFmtId="2" fontId="5" fillId="0" borderId="1" xfId="0" applyNumberFormat="1" applyFont="1" applyBorder="1" applyAlignment="1">
      <alignment horizontal="center" vertical="top" wrapText="1"/>
    </xf>
    <xf numFmtId="14" fontId="1" fillId="0" borderId="1" xfId="0" applyNumberFormat="1" applyFont="1" applyBorder="1" applyAlignment="1">
      <alignment horizontal="center"/>
    </xf>
    <xf numFmtId="0" fontId="5" fillId="3" borderId="1" xfId="0" applyFont="1" applyFill="1" applyBorder="1" applyAlignment="1">
      <alignment vertical="center" wrapText="1"/>
    </xf>
    <xf numFmtId="3" fontId="4" fillId="0" borderId="1" xfId="0" applyNumberFormat="1" applyFont="1" applyBorder="1" applyAlignment="1">
      <alignment horizontal="center" vertical="center" wrapText="1"/>
    </xf>
    <xf numFmtId="0" fontId="1" fillId="0" borderId="28" xfId="0" applyFont="1" applyBorder="1" applyAlignment="1">
      <alignment horizontal="center" vertical="center" wrapText="1"/>
    </xf>
    <xf numFmtId="2" fontId="1" fillId="4" borderId="28" xfId="0" applyNumberFormat="1" applyFont="1" applyFill="1" applyBorder="1" applyAlignment="1">
      <alignment horizontal="center" vertical="center" wrapText="1"/>
    </xf>
    <xf numFmtId="0" fontId="1" fillId="4" borderId="28" xfId="0" applyFont="1" applyFill="1" applyBorder="1" applyAlignment="1">
      <alignment horizontal="center" vertical="center" wrapText="1"/>
    </xf>
    <xf numFmtId="0" fontId="5" fillId="0" borderId="1" xfId="0" applyFont="1" applyBorder="1" applyAlignment="1">
      <alignment horizontal="left" vertical="center"/>
    </xf>
    <xf numFmtId="2" fontId="5"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left"/>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5" xfId="0" applyFont="1" applyBorder="1" applyAlignment="1">
      <alignment horizontal="center"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xf>
    <xf numFmtId="0" fontId="1" fillId="0" borderId="1" xfId="0" applyFont="1" applyBorder="1" applyAlignment="1">
      <alignment horizontal="center"/>
    </xf>
    <xf numFmtId="0" fontId="3" fillId="2" borderId="1" xfId="0" applyFont="1" applyFill="1" applyBorder="1" applyAlignment="1">
      <alignment horizont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5" fillId="3" borderId="1" xfId="0" applyFont="1" applyFill="1" applyBorder="1" applyAlignment="1">
      <alignment vertical="center" wrapText="1"/>
    </xf>
    <xf numFmtId="0" fontId="4" fillId="0" borderId="1" xfId="0" applyFont="1" applyBorder="1" applyAlignment="1">
      <alignment horizontal="center" vertical="center" wrapText="1"/>
    </xf>
    <xf numFmtId="164" fontId="3" fillId="3" borderId="1" xfId="0" applyNumberFormat="1" applyFont="1" applyFill="1" applyBorder="1" applyAlignment="1">
      <alignment vertical="center" wrapText="1"/>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2" fontId="1"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2" fontId="8"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3" borderId="1" xfId="0" applyFont="1" applyFill="1" applyBorder="1" applyAlignment="1">
      <alignment horizontal="left" vertical="center" wrapText="1"/>
    </xf>
    <xf numFmtId="0" fontId="1" fillId="2" borderId="1" xfId="0" applyFont="1" applyFill="1" applyBorder="1" applyAlignment="1">
      <alignment horizontal="center"/>
    </xf>
    <xf numFmtId="0" fontId="13" fillId="2" borderId="1" xfId="0" applyFont="1" applyFill="1" applyBorder="1" applyAlignment="1">
      <alignment horizontal="center"/>
    </xf>
    <xf numFmtId="0" fontId="2" fillId="2" borderId="1" xfId="0" applyFont="1" applyFill="1" applyBorder="1" applyAlignment="1">
      <alignment horizontal="center"/>
    </xf>
    <xf numFmtId="2" fontId="4" fillId="0" borderId="1" xfId="0" applyNumberFormat="1" applyFont="1" applyBorder="1" applyAlignment="1">
      <alignment horizontal="center" vertical="center" wrapText="1"/>
    </xf>
    <xf numFmtId="0" fontId="3" fillId="0" borderId="13" xfId="0" applyFont="1" applyBorder="1" applyAlignment="1">
      <alignment horizontal="center" vertical="center" wrapText="1"/>
    </xf>
    <xf numFmtId="2" fontId="1" fillId="0" borderId="13"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7" xfId="0" applyFont="1" applyFill="1" applyBorder="1" applyAlignment="1">
      <alignment horizontal="center"/>
    </xf>
    <xf numFmtId="0" fontId="3" fillId="3" borderId="33" xfId="0" applyFont="1" applyFill="1" applyBorder="1" applyAlignment="1">
      <alignment vertical="center" wrapText="1"/>
    </xf>
    <xf numFmtId="0" fontId="3" fillId="3" borderId="32" xfId="0" applyFont="1" applyFill="1" applyBorder="1" applyAlignment="1">
      <alignment vertical="center" wrapText="1"/>
    </xf>
    <xf numFmtId="0" fontId="3" fillId="3" borderId="31" xfId="0" applyFont="1" applyFill="1" applyBorder="1" applyAlignment="1">
      <alignment vertical="center" wrapText="1"/>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3" fillId="3" borderId="34" xfId="0" applyFont="1" applyFill="1" applyBorder="1" applyAlignment="1">
      <alignmen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10" fillId="3" borderId="1" xfId="0" applyFont="1" applyFill="1" applyBorder="1" applyAlignment="1">
      <alignment horizontal="left" vertical="center" wrapText="1"/>
    </xf>
    <xf numFmtId="49" fontId="5" fillId="0" borderId="1"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2"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2" fontId="1" fillId="4" borderId="4"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4" fillId="5"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
  <sheetViews>
    <sheetView workbookViewId="0">
      <selection activeCell="A9" sqref="A1:XFD9"/>
    </sheetView>
  </sheetViews>
  <sheetFormatPr defaultRowHeight="15" x14ac:dyDescent="0.25"/>
  <cols>
    <col min="1" max="1" width="4.7109375" bestFit="1" customWidth="1"/>
    <col min="2" max="2" width="24.5703125" customWidth="1"/>
    <col min="4" max="4" width="11.28515625" customWidth="1"/>
    <col min="13" max="13" width="19.42578125" customWidth="1"/>
    <col min="15" max="15" width="26.42578125" customWidth="1"/>
  </cols>
  <sheetData>
    <row r="1" spans="1:16" x14ac:dyDescent="0.25">
      <c r="A1" s="134" t="s">
        <v>0</v>
      </c>
      <c r="B1" s="134"/>
      <c r="C1" s="134"/>
      <c r="D1" s="134"/>
      <c r="E1" s="134"/>
      <c r="F1" s="134"/>
      <c r="G1" s="134"/>
      <c r="H1" s="134"/>
      <c r="I1" s="134"/>
      <c r="J1" s="134"/>
      <c r="K1" s="134"/>
      <c r="L1" s="134"/>
      <c r="M1" s="134"/>
      <c r="N1" s="134"/>
      <c r="O1" s="134"/>
      <c r="P1" s="134"/>
    </row>
    <row r="2" spans="1:16" x14ac:dyDescent="0.25">
      <c r="A2" s="134" t="s">
        <v>1</v>
      </c>
      <c r="B2" s="134"/>
      <c r="C2" s="134"/>
      <c r="D2" s="134"/>
      <c r="E2" s="134"/>
      <c r="F2" s="134"/>
      <c r="G2" s="134"/>
      <c r="H2" s="134"/>
      <c r="I2" s="134"/>
      <c r="J2" s="134"/>
      <c r="K2" s="134"/>
      <c r="L2" s="134"/>
      <c r="M2" s="134"/>
      <c r="N2" s="134"/>
      <c r="O2" s="134"/>
      <c r="P2" s="134"/>
    </row>
    <row r="3" spans="1:16" x14ac:dyDescent="0.25">
      <c r="A3" s="134" t="s">
        <v>92</v>
      </c>
      <c r="B3" s="134"/>
      <c r="C3" s="134"/>
      <c r="D3" s="134"/>
      <c r="E3" s="134"/>
      <c r="F3" s="134"/>
      <c r="G3" s="134"/>
      <c r="H3" s="134"/>
      <c r="I3" s="134"/>
      <c r="J3" s="134"/>
      <c r="K3" s="134"/>
      <c r="L3" s="134"/>
      <c r="M3" s="134"/>
      <c r="N3" s="134"/>
      <c r="O3" s="134"/>
      <c r="P3" s="134"/>
    </row>
    <row r="4" spans="1:16" x14ac:dyDescent="0.25">
      <c r="A4" s="135" t="s">
        <v>338</v>
      </c>
      <c r="B4" s="135"/>
      <c r="C4" s="18"/>
      <c r="D4" s="18"/>
      <c r="E4" s="18"/>
      <c r="F4" s="18"/>
      <c r="G4" s="18"/>
      <c r="H4" s="18"/>
      <c r="I4" s="18"/>
      <c r="J4" s="18"/>
      <c r="K4" s="18"/>
      <c r="L4" s="18"/>
      <c r="M4" s="2"/>
      <c r="N4" s="2"/>
      <c r="O4" s="2"/>
      <c r="P4" s="2"/>
    </row>
    <row r="5" spans="1:16" ht="15.75" thickBot="1" x14ac:dyDescent="0.3">
      <c r="A5" s="135" t="s">
        <v>31</v>
      </c>
      <c r="B5" s="135"/>
      <c r="C5" s="18"/>
      <c r="D5" s="18"/>
      <c r="E5" s="18"/>
      <c r="F5" s="18"/>
      <c r="G5" s="18"/>
      <c r="H5" s="18"/>
      <c r="I5" s="18"/>
      <c r="J5" s="18"/>
      <c r="K5" s="18"/>
      <c r="L5" s="18"/>
      <c r="M5" s="3"/>
      <c r="N5" s="3"/>
      <c r="O5" s="3"/>
      <c r="P5" s="3"/>
    </row>
    <row r="6" spans="1:16" x14ac:dyDescent="0.25">
      <c r="A6" s="136" t="s">
        <v>174</v>
      </c>
      <c r="B6" s="137"/>
      <c r="C6" s="137"/>
      <c r="D6" s="137"/>
      <c r="E6" s="137"/>
      <c r="F6" s="137"/>
      <c r="G6" s="137"/>
      <c r="H6" s="137"/>
      <c r="I6" s="137"/>
      <c r="J6" s="137"/>
      <c r="K6" s="137"/>
      <c r="L6" s="137"/>
      <c r="M6" s="137"/>
      <c r="N6" s="137"/>
      <c r="O6" s="137"/>
      <c r="P6" s="138"/>
    </row>
    <row r="7" spans="1:16" x14ac:dyDescent="0.25">
      <c r="A7" s="144" t="s">
        <v>2</v>
      </c>
      <c r="B7" s="145" t="s">
        <v>3</v>
      </c>
      <c r="C7" s="17"/>
      <c r="D7" s="17"/>
      <c r="E7" s="17"/>
      <c r="F7" s="17"/>
      <c r="G7" s="17"/>
      <c r="H7" s="17"/>
      <c r="I7" s="17"/>
      <c r="J7" s="17"/>
      <c r="K7" s="17"/>
      <c r="L7" s="17"/>
      <c r="M7" s="146" t="s">
        <v>4</v>
      </c>
      <c r="N7" s="147" t="s">
        <v>5</v>
      </c>
      <c r="O7" s="132" t="s">
        <v>6</v>
      </c>
      <c r="P7" s="133" t="s">
        <v>5</v>
      </c>
    </row>
    <row r="8" spans="1:16" ht="76.5" customHeight="1" thickBot="1" x14ac:dyDescent="0.3">
      <c r="A8" s="144"/>
      <c r="B8" s="145"/>
      <c r="C8" s="139" t="s">
        <v>343</v>
      </c>
      <c r="D8" s="140"/>
      <c r="E8" s="140"/>
      <c r="F8" s="140"/>
      <c r="G8" s="140"/>
      <c r="H8" s="140"/>
      <c r="I8" s="140"/>
      <c r="J8" s="140"/>
      <c r="K8" s="140"/>
      <c r="L8" s="141"/>
      <c r="M8" s="146"/>
      <c r="N8" s="147"/>
      <c r="O8" s="132"/>
      <c r="P8" s="133"/>
    </row>
    <row r="9" spans="1:16" s="60" customFormat="1" ht="15.75" thickBot="1" x14ac:dyDescent="0.3">
      <c r="A9" s="59"/>
      <c r="B9" s="13"/>
      <c r="C9" s="13" t="s">
        <v>7</v>
      </c>
      <c r="D9" s="13" t="s">
        <v>8</v>
      </c>
      <c r="E9" s="13" t="s">
        <v>9</v>
      </c>
      <c r="F9" s="13" t="s">
        <v>10</v>
      </c>
      <c r="G9" s="13" t="s">
        <v>11</v>
      </c>
      <c r="H9" s="13" t="s">
        <v>12</v>
      </c>
      <c r="I9" s="13" t="s">
        <v>13</v>
      </c>
      <c r="J9" s="13" t="s">
        <v>14</v>
      </c>
      <c r="K9" s="13" t="s">
        <v>15</v>
      </c>
      <c r="L9" s="13" t="s">
        <v>16</v>
      </c>
      <c r="M9" s="46"/>
      <c r="N9" s="49"/>
      <c r="O9" s="19"/>
      <c r="P9" s="61"/>
    </row>
    <row r="10" spans="1:16" ht="15" customHeight="1" x14ac:dyDescent="0.25">
      <c r="A10" s="142" t="s">
        <v>175</v>
      </c>
      <c r="B10" s="143"/>
      <c r="C10" s="143"/>
      <c r="D10" s="143"/>
      <c r="E10" s="143"/>
      <c r="F10" s="143"/>
      <c r="G10" s="143"/>
      <c r="H10" s="143"/>
      <c r="I10" s="143"/>
      <c r="J10" s="143"/>
      <c r="K10" s="143"/>
      <c r="L10" s="143"/>
      <c r="M10" s="143"/>
      <c r="N10" s="16"/>
      <c r="O10" s="16"/>
      <c r="P10" s="14"/>
    </row>
    <row r="11" spans="1:16" ht="15.75" customHeight="1" x14ac:dyDescent="0.25">
      <c r="A11" s="21">
        <v>1</v>
      </c>
      <c r="B11" s="76" t="s">
        <v>176</v>
      </c>
      <c r="C11" s="77"/>
      <c r="D11" s="77"/>
      <c r="E11" s="77">
        <v>30</v>
      </c>
      <c r="F11" s="77"/>
      <c r="G11" s="77"/>
      <c r="H11" s="77"/>
      <c r="I11" s="77">
        <v>21.3</v>
      </c>
      <c r="J11" s="77"/>
      <c r="K11" s="77"/>
      <c r="L11" s="77">
        <v>51.3</v>
      </c>
      <c r="M11" s="77">
        <v>51.3</v>
      </c>
      <c r="N11" s="77"/>
      <c r="O11" s="77">
        <f>M11</f>
        <v>51.3</v>
      </c>
      <c r="P11" s="76"/>
    </row>
  </sheetData>
  <mergeCells count="14">
    <mergeCell ref="A10:M10"/>
    <mergeCell ref="A7:A8"/>
    <mergeCell ref="B7:B8"/>
    <mergeCell ref="M7:M8"/>
    <mergeCell ref="N7:N8"/>
    <mergeCell ref="O7:O8"/>
    <mergeCell ref="P7:P8"/>
    <mergeCell ref="A1:P1"/>
    <mergeCell ref="A2:P2"/>
    <mergeCell ref="A3:P3"/>
    <mergeCell ref="A4:B4"/>
    <mergeCell ref="A5:B5"/>
    <mergeCell ref="A6:P6"/>
    <mergeCell ref="C8:L8"/>
  </mergeCells>
  <pageMargins left="0.7" right="0.7" top="0.75" bottom="0.75" header="0.3" footer="0.3"/>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17"/>
  <sheetViews>
    <sheetView zoomScale="90" zoomScaleNormal="90" workbookViewId="0">
      <pane ySplit="9" topLeftCell="A10" activePane="bottomLeft" state="frozen"/>
      <selection pane="bottomLeft" activeCell="E17" sqref="E17:I17"/>
    </sheetView>
  </sheetViews>
  <sheetFormatPr defaultRowHeight="12.75" x14ac:dyDescent="0.2"/>
  <cols>
    <col min="1" max="1" width="4.7109375" style="66" bestFit="1" customWidth="1"/>
    <col min="2" max="2" width="40.42578125" style="66" customWidth="1"/>
    <col min="3" max="3" width="9.140625" style="66"/>
    <col min="4" max="4" width="14.28515625" style="66" customWidth="1"/>
    <col min="5" max="5" width="9.140625" style="66"/>
    <col min="6" max="6" width="12" style="66" customWidth="1"/>
    <col min="7" max="12" width="9.140625" style="66"/>
    <col min="13" max="13" width="16.85546875" style="66" customWidth="1"/>
    <col min="14" max="14" width="34" style="66" customWidth="1"/>
    <col min="15" max="15" width="28.5703125" style="66" customWidth="1"/>
    <col min="16" max="16384" width="9.140625" style="66"/>
  </cols>
  <sheetData>
    <row r="1" spans="1:16" x14ac:dyDescent="0.2">
      <c r="A1" s="134" t="s">
        <v>0</v>
      </c>
      <c r="B1" s="134"/>
      <c r="C1" s="134"/>
      <c r="D1" s="134"/>
      <c r="E1" s="134"/>
      <c r="F1" s="134"/>
      <c r="G1" s="134"/>
      <c r="H1" s="134"/>
      <c r="I1" s="134"/>
      <c r="J1" s="134"/>
      <c r="K1" s="134"/>
      <c r="L1" s="134"/>
      <c r="M1" s="134"/>
      <c r="N1" s="134"/>
      <c r="O1" s="134"/>
      <c r="P1" s="134"/>
    </row>
    <row r="2" spans="1:16" x14ac:dyDescent="0.2">
      <c r="A2" s="134" t="s">
        <v>1</v>
      </c>
      <c r="B2" s="134"/>
      <c r="C2" s="134"/>
      <c r="D2" s="134"/>
      <c r="E2" s="134"/>
      <c r="F2" s="134"/>
      <c r="G2" s="134"/>
      <c r="H2" s="134"/>
      <c r="I2" s="134"/>
      <c r="J2" s="134"/>
      <c r="K2" s="134"/>
      <c r="L2" s="134"/>
      <c r="M2" s="134"/>
      <c r="N2" s="134"/>
      <c r="O2" s="134"/>
      <c r="P2" s="134"/>
    </row>
    <row r="3" spans="1:16" x14ac:dyDescent="0.2">
      <c r="A3" s="134" t="s">
        <v>32</v>
      </c>
      <c r="B3" s="134"/>
      <c r="C3" s="134"/>
      <c r="D3" s="134"/>
      <c r="E3" s="134"/>
      <c r="F3" s="134"/>
      <c r="G3" s="134"/>
      <c r="H3" s="134"/>
      <c r="I3" s="134"/>
      <c r="J3" s="134"/>
      <c r="K3" s="134"/>
      <c r="L3" s="134"/>
      <c r="M3" s="134"/>
      <c r="N3" s="134"/>
      <c r="O3" s="134"/>
      <c r="P3" s="134"/>
    </row>
    <row r="4" spans="1:16" x14ac:dyDescent="0.2">
      <c r="A4" s="135" t="s">
        <v>339</v>
      </c>
      <c r="B4" s="135"/>
      <c r="C4" s="54"/>
      <c r="D4" s="54"/>
      <c r="E4" s="54"/>
      <c r="F4" s="54"/>
      <c r="G4" s="54"/>
      <c r="H4" s="54"/>
      <c r="I4" s="54"/>
      <c r="J4" s="54"/>
      <c r="K4" s="54"/>
      <c r="L4" s="54"/>
      <c r="M4" s="2"/>
      <c r="N4" s="2"/>
      <c r="O4" s="2"/>
      <c r="P4" s="2"/>
    </row>
    <row r="5" spans="1:16" ht="13.5" thickBot="1" x14ac:dyDescent="0.25">
      <c r="A5" s="135" t="s">
        <v>83</v>
      </c>
      <c r="B5" s="135"/>
      <c r="C5" s="54"/>
      <c r="D5" s="54"/>
      <c r="E5" s="54"/>
      <c r="F5" s="54"/>
      <c r="G5" s="54"/>
      <c r="H5" s="54"/>
      <c r="I5" s="54"/>
      <c r="J5" s="54"/>
      <c r="K5" s="54"/>
      <c r="L5" s="54"/>
      <c r="M5" s="3"/>
      <c r="N5" s="3"/>
      <c r="O5" s="3"/>
      <c r="P5" s="3"/>
    </row>
    <row r="6" spans="1:16" ht="13.5" thickBot="1" x14ac:dyDescent="0.25">
      <c r="A6" s="173" t="s">
        <v>84</v>
      </c>
      <c r="B6" s="174"/>
      <c r="C6" s="174"/>
      <c r="D6" s="174"/>
      <c r="E6" s="174"/>
      <c r="F6" s="174"/>
      <c r="G6" s="174"/>
      <c r="H6" s="174"/>
      <c r="I6" s="174"/>
      <c r="J6" s="174"/>
      <c r="K6" s="174"/>
      <c r="L6" s="174"/>
      <c r="M6" s="174"/>
      <c r="N6" s="174"/>
      <c r="O6" s="174"/>
      <c r="P6" s="175"/>
    </row>
    <row r="7" spans="1:16" x14ac:dyDescent="0.2">
      <c r="A7" s="182" t="s">
        <v>2</v>
      </c>
      <c r="B7" s="183" t="s">
        <v>3</v>
      </c>
      <c r="C7" s="55"/>
      <c r="D7" s="55"/>
      <c r="E7" s="55"/>
      <c r="F7" s="55"/>
      <c r="G7" s="55"/>
      <c r="H7" s="55"/>
      <c r="I7" s="55"/>
      <c r="J7" s="55"/>
      <c r="K7" s="55"/>
      <c r="L7" s="55"/>
      <c r="M7" s="171" t="s">
        <v>4</v>
      </c>
      <c r="N7" s="170" t="s">
        <v>5</v>
      </c>
      <c r="O7" s="171" t="s">
        <v>6</v>
      </c>
      <c r="P7" s="172" t="s">
        <v>5</v>
      </c>
    </row>
    <row r="8" spans="1:16" ht="66" customHeight="1" thickBot="1" x14ac:dyDescent="0.25">
      <c r="A8" s="161"/>
      <c r="B8" s="162"/>
      <c r="C8" s="139" t="s">
        <v>343</v>
      </c>
      <c r="D8" s="140"/>
      <c r="E8" s="140"/>
      <c r="F8" s="140"/>
      <c r="G8" s="140"/>
      <c r="H8" s="140"/>
      <c r="I8" s="140"/>
      <c r="J8" s="140"/>
      <c r="K8" s="140"/>
      <c r="L8" s="141"/>
      <c r="M8" s="159"/>
      <c r="N8" s="164"/>
      <c r="O8" s="159"/>
      <c r="P8" s="160"/>
    </row>
    <row r="9" spans="1:16" s="94" customFormat="1" ht="13.5" thickBot="1" x14ac:dyDescent="0.25">
      <c r="A9" s="67"/>
      <c r="B9" s="67"/>
      <c r="C9" s="67" t="s">
        <v>7</v>
      </c>
      <c r="D9" s="67" t="s">
        <v>8</v>
      </c>
      <c r="E9" s="67" t="s">
        <v>9</v>
      </c>
      <c r="F9" s="67" t="s">
        <v>10</v>
      </c>
      <c r="G9" s="67" t="s">
        <v>11</v>
      </c>
      <c r="H9" s="67" t="s">
        <v>12</v>
      </c>
      <c r="I9" s="67" t="s">
        <v>13</v>
      </c>
      <c r="J9" s="67" t="s">
        <v>14</v>
      </c>
      <c r="K9" s="67" t="s">
        <v>15</v>
      </c>
      <c r="L9" s="67" t="s">
        <v>16</v>
      </c>
      <c r="M9" s="42"/>
      <c r="N9" s="62"/>
      <c r="O9" s="28"/>
      <c r="P9" s="63"/>
    </row>
    <row r="10" spans="1:16" ht="15" customHeight="1" thickBot="1" x14ac:dyDescent="0.25">
      <c r="A10" s="176" t="s">
        <v>252</v>
      </c>
      <c r="B10" s="177"/>
      <c r="C10" s="177"/>
      <c r="D10" s="177"/>
      <c r="E10" s="177"/>
      <c r="F10" s="177"/>
      <c r="G10" s="177"/>
      <c r="H10" s="177"/>
      <c r="I10" s="177"/>
      <c r="J10" s="177"/>
      <c r="K10" s="177"/>
      <c r="L10" s="177"/>
      <c r="M10" s="178"/>
      <c r="N10" s="26"/>
      <c r="O10" s="26"/>
      <c r="P10" s="26"/>
    </row>
    <row r="11" spans="1:16" ht="15" customHeight="1" x14ac:dyDescent="0.2">
      <c r="A11" s="21">
        <v>1</v>
      </c>
      <c r="B11" s="22" t="s">
        <v>85</v>
      </c>
      <c r="C11" s="7"/>
      <c r="D11" s="7"/>
      <c r="E11" s="7">
        <v>25.5</v>
      </c>
      <c r="F11" s="7"/>
      <c r="G11" s="7"/>
      <c r="H11" s="7"/>
      <c r="I11" s="7">
        <v>15.6</v>
      </c>
      <c r="J11" s="7">
        <v>0</v>
      </c>
      <c r="K11" s="7"/>
      <c r="L11" s="7">
        <v>41.1</v>
      </c>
      <c r="M11" s="7">
        <v>41.1</v>
      </c>
      <c r="N11" s="23"/>
      <c r="O11" s="24">
        <f>M11</f>
        <v>41.1</v>
      </c>
      <c r="P11" s="25"/>
    </row>
    <row r="12" spans="1:16" ht="15" customHeight="1" x14ac:dyDescent="0.2">
      <c r="A12" s="21">
        <v>2</v>
      </c>
      <c r="B12" s="22" t="s">
        <v>86</v>
      </c>
      <c r="C12" s="7"/>
      <c r="D12" s="7"/>
      <c r="E12" s="7">
        <v>28.5</v>
      </c>
      <c r="F12" s="7"/>
      <c r="G12" s="7"/>
      <c r="H12" s="7"/>
      <c r="I12" s="7">
        <v>24</v>
      </c>
      <c r="J12" s="7">
        <v>0</v>
      </c>
      <c r="K12" s="7"/>
      <c r="L12" s="7">
        <v>52.5</v>
      </c>
      <c r="M12" s="7">
        <v>52.5</v>
      </c>
      <c r="N12" s="30"/>
      <c r="O12" s="24">
        <f t="shared" ref="O12:O13" si="0">M12</f>
        <v>52.5</v>
      </c>
      <c r="P12" s="31"/>
    </row>
    <row r="13" spans="1:16" ht="15" customHeight="1" thickBot="1" x14ac:dyDescent="0.25">
      <c r="A13" s="21">
        <v>3</v>
      </c>
      <c r="B13" s="22" t="s">
        <v>253</v>
      </c>
      <c r="C13" s="7"/>
      <c r="D13" s="7"/>
      <c r="E13" s="7">
        <v>25.5</v>
      </c>
      <c r="F13" s="7"/>
      <c r="G13" s="7"/>
      <c r="H13" s="7"/>
      <c r="I13" s="7">
        <v>9.3000000000000007</v>
      </c>
      <c r="J13" s="7">
        <v>0</v>
      </c>
      <c r="K13" s="7"/>
      <c r="L13" s="7">
        <v>34.799999999999997</v>
      </c>
      <c r="M13" s="7">
        <v>34.799999999999997</v>
      </c>
      <c r="N13" s="1"/>
      <c r="O13" s="24">
        <f t="shared" si="0"/>
        <v>34.799999999999997</v>
      </c>
      <c r="P13" s="20"/>
    </row>
    <row r="14" spans="1:16" ht="15" customHeight="1" x14ac:dyDescent="0.2">
      <c r="A14" s="179" t="s">
        <v>87</v>
      </c>
      <c r="B14" s="180"/>
      <c r="C14" s="180"/>
      <c r="D14" s="180"/>
      <c r="E14" s="180"/>
      <c r="F14" s="180"/>
      <c r="G14" s="180"/>
      <c r="H14" s="180"/>
      <c r="I14" s="180"/>
      <c r="J14" s="180"/>
      <c r="K14" s="180"/>
      <c r="L14" s="180"/>
      <c r="M14" s="181"/>
      <c r="N14" s="56"/>
      <c r="O14" s="56"/>
      <c r="P14" s="56"/>
    </row>
    <row r="15" spans="1:16" ht="15" customHeight="1" x14ac:dyDescent="0.2">
      <c r="A15" s="21">
        <v>1</v>
      </c>
      <c r="B15" s="22" t="s">
        <v>88</v>
      </c>
      <c r="C15" s="7"/>
      <c r="D15" s="7"/>
      <c r="E15" s="7">
        <v>13.5</v>
      </c>
      <c r="F15" s="7"/>
      <c r="G15" s="7"/>
      <c r="H15" s="7"/>
      <c r="I15" s="7">
        <v>24</v>
      </c>
      <c r="J15" s="7"/>
      <c r="K15" s="7"/>
      <c r="L15" s="7">
        <v>37.5</v>
      </c>
      <c r="M15" s="7">
        <v>37.5</v>
      </c>
      <c r="N15" s="23"/>
      <c r="O15" s="24">
        <f>M15</f>
        <v>37.5</v>
      </c>
      <c r="P15" s="25"/>
    </row>
    <row r="16" spans="1:16" ht="15" customHeight="1" x14ac:dyDescent="0.2">
      <c r="A16" s="21">
        <v>2</v>
      </c>
      <c r="B16" s="22" t="s">
        <v>89</v>
      </c>
      <c r="C16" s="7"/>
      <c r="D16" s="7"/>
      <c r="E16" s="7">
        <v>27</v>
      </c>
      <c r="F16" s="7"/>
      <c r="G16" s="7"/>
      <c r="H16" s="7"/>
      <c r="I16" s="7">
        <v>20.399999999999999</v>
      </c>
      <c r="J16" s="7">
        <v>3</v>
      </c>
      <c r="K16" s="7"/>
      <c r="L16" s="7">
        <v>50.4</v>
      </c>
      <c r="M16" s="7">
        <v>50.4</v>
      </c>
      <c r="N16" s="30"/>
      <c r="O16" s="24">
        <f t="shared" ref="O16:O17" si="1">M16</f>
        <v>50.4</v>
      </c>
      <c r="P16" s="31"/>
    </row>
    <row r="17" spans="1:16" ht="15" customHeight="1" x14ac:dyDescent="0.2">
      <c r="A17" s="21">
        <v>3</v>
      </c>
      <c r="B17" s="22" t="s">
        <v>254</v>
      </c>
      <c r="C17" s="7"/>
      <c r="D17" s="7"/>
      <c r="E17" s="7">
        <v>25.5</v>
      </c>
      <c r="F17" s="7"/>
      <c r="G17" s="7"/>
      <c r="H17" s="7"/>
      <c r="I17" s="7">
        <v>8.6999999999999993</v>
      </c>
      <c r="J17" s="7"/>
      <c r="K17" s="7"/>
      <c r="L17" s="7">
        <v>34.200000000000003</v>
      </c>
      <c r="M17" s="7">
        <v>34.200000000000003</v>
      </c>
      <c r="N17" s="1"/>
      <c r="O17" s="24">
        <f t="shared" si="1"/>
        <v>34.200000000000003</v>
      </c>
      <c r="P17" s="20"/>
    </row>
  </sheetData>
  <mergeCells count="15">
    <mergeCell ref="A10:M10"/>
    <mergeCell ref="A14:M14"/>
    <mergeCell ref="A7:A8"/>
    <mergeCell ref="B7:B8"/>
    <mergeCell ref="M7:M8"/>
    <mergeCell ref="N7:N8"/>
    <mergeCell ref="O7:O8"/>
    <mergeCell ref="P7:P8"/>
    <mergeCell ref="A1:P1"/>
    <mergeCell ref="A2:P2"/>
    <mergeCell ref="A3:P3"/>
    <mergeCell ref="A4:B4"/>
    <mergeCell ref="A5:B5"/>
    <mergeCell ref="A6:P6"/>
    <mergeCell ref="C8:L8"/>
  </mergeCells>
  <pageMargins left="0.7" right="0.7" top="0.75" bottom="0.75" header="0.3" footer="0.3"/>
  <pageSetup paperSize="9"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26"/>
  <sheetViews>
    <sheetView zoomScaleNormal="100" workbookViewId="0">
      <pane ySplit="9" topLeftCell="A10" activePane="bottomLeft" state="frozen"/>
      <selection pane="bottomLeft" activeCell="E21" sqref="E21:I21"/>
    </sheetView>
  </sheetViews>
  <sheetFormatPr defaultRowHeight="12.75" x14ac:dyDescent="0.2"/>
  <cols>
    <col min="1" max="1" width="4.7109375" style="66" bestFit="1" customWidth="1"/>
    <col min="2" max="2" width="42" style="66" customWidth="1"/>
    <col min="3" max="3" width="9.140625" style="66"/>
    <col min="4" max="4" width="12.5703125" style="66" customWidth="1"/>
    <col min="5" max="11" width="9.140625" style="66"/>
    <col min="12" max="12" width="9.140625" style="66" customWidth="1"/>
    <col min="13" max="13" width="20.85546875" style="66" customWidth="1"/>
    <col min="14" max="14" width="27.140625" style="66" customWidth="1"/>
    <col min="15" max="15" width="24" style="66" customWidth="1"/>
    <col min="16" max="16" width="9.140625" style="66" customWidth="1"/>
    <col min="17" max="16384" width="9.140625" style="66"/>
  </cols>
  <sheetData>
    <row r="1" spans="1:16" x14ac:dyDescent="0.2">
      <c r="A1" s="134" t="s">
        <v>0</v>
      </c>
      <c r="B1" s="134"/>
      <c r="C1" s="134"/>
      <c r="D1" s="134"/>
      <c r="E1" s="134"/>
      <c r="F1" s="134"/>
      <c r="G1" s="134"/>
      <c r="H1" s="134"/>
      <c r="I1" s="134"/>
      <c r="J1" s="134"/>
      <c r="K1" s="134"/>
      <c r="L1" s="134"/>
      <c r="M1" s="134"/>
      <c r="N1" s="134"/>
      <c r="O1" s="134"/>
      <c r="P1" s="134"/>
    </row>
    <row r="2" spans="1:16" x14ac:dyDescent="0.2">
      <c r="A2" s="134" t="s">
        <v>1</v>
      </c>
      <c r="B2" s="134"/>
      <c r="C2" s="134"/>
      <c r="D2" s="134"/>
      <c r="E2" s="134"/>
      <c r="F2" s="134"/>
      <c r="G2" s="134"/>
      <c r="H2" s="134"/>
      <c r="I2" s="134"/>
      <c r="J2" s="134"/>
      <c r="K2" s="134"/>
      <c r="L2" s="134"/>
      <c r="M2" s="134"/>
      <c r="N2" s="134"/>
      <c r="O2" s="134"/>
      <c r="P2" s="134"/>
    </row>
    <row r="3" spans="1:16" x14ac:dyDescent="0.2">
      <c r="A3" s="134" t="s">
        <v>32</v>
      </c>
      <c r="B3" s="134"/>
      <c r="C3" s="134"/>
      <c r="D3" s="134"/>
      <c r="E3" s="134"/>
      <c r="F3" s="134"/>
      <c r="G3" s="134"/>
      <c r="H3" s="134"/>
      <c r="I3" s="134"/>
      <c r="J3" s="134"/>
      <c r="K3" s="134"/>
      <c r="L3" s="134"/>
      <c r="M3" s="134"/>
      <c r="N3" s="134"/>
      <c r="O3" s="134"/>
      <c r="P3" s="134"/>
    </row>
    <row r="4" spans="1:16" x14ac:dyDescent="0.2">
      <c r="A4" s="135" t="s">
        <v>340</v>
      </c>
      <c r="B4" s="135"/>
      <c r="C4" s="54"/>
      <c r="D4" s="54"/>
      <c r="E4" s="54"/>
      <c r="F4" s="54"/>
      <c r="G4" s="54"/>
      <c r="H4" s="54"/>
      <c r="I4" s="54"/>
      <c r="J4" s="54"/>
      <c r="K4" s="54"/>
      <c r="L4" s="54"/>
      <c r="M4" s="2"/>
      <c r="N4" s="2"/>
      <c r="O4" s="2"/>
      <c r="P4" s="2"/>
    </row>
    <row r="5" spans="1:16" ht="13.5" thickBot="1" x14ac:dyDescent="0.25">
      <c r="A5" s="135" t="s">
        <v>31</v>
      </c>
      <c r="B5" s="135"/>
      <c r="C5" s="54"/>
      <c r="D5" s="54"/>
      <c r="E5" s="54"/>
      <c r="F5" s="54"/>
      <c r="G5" s="54"/>
      <c r="H5" s="54"/>
      <c r="I5" s="54"/>
      <c r="J5" s="54"/>
      <c r="K5" s="54"/>
      <c r="L5" s="54"/>
      <c r="M5" s="3"/>
      <c r="N5" s="3"/>
      <c r="O5" s="3"/>
      <c r="P5" s="3"/>
    </row>
    <row r="6" spans="1:16" ht="13.5" thickBot="1" x14ac:dyDescent="0.25">
      <c r="A6" s="173" t="s">
        <v>33</v>
      </c>
      <c r="B6" s="174"/>
      <c r="C6" s="174"/>
      <c r="D6" s="174"/>
      <c r="E6" s="174"/>
      <c r="F6" s="174"/>
      <c r="G6" s="174"/>
      <c r="H6" s="174"/>
      <c r="I6" s="174"/>
      <c r="J6" s="174"/>
      <c r="K6" s="174"/>
      <c r="L6" s="174"/>
      <c r="M6" s="174"/>
      <c r="N6" s="174"/>
      <c r="O6" s="174"/>
      <c r="P6" s="175"/>
    </row>
    <row r="7" spans="1:16" x14ac:dyDescent="0.2">
      <c r="A7" s="182" t="s">
        <v>2</v>
      </c>
      <c r="B7" s="183" t="s">
        <v>3</v>
      </c>
      <c r="C7" s="55"/>
      <c r="D7" s="55"/>
      <c r="E7" s="55"/>
      <c r="F7" s="55"/>
      <c r="G7" s="55"/>
      <c r="H7" s="55"/>
      <c r="I7" s="55"/>
      <c r="J7" s="55"/>
      <c r="K7" s="55"/>
      <c r="L7" s="55"/>
      <c r="M7" s="171" t="s">
        <v>4</v>
      </c>
      <c r="N7" s="170" t="s">
        <v>5</v>
      </c>
      <c r="O7" s="171" t="s">
        <v>6</v>
      </c>
      <c r="P7" s="172" t="s">
        <v>5</v>
      </c>
    </row>
    <row r="8" spans="1:16" ht="68.25" customHeight="1" thickBot="1" x14ac:dyDescent="0.25">
      <c r="A8" s="144"/>
      <c r="B8" s="145"/>
      <c r="C8" s="139" t="s">
        <v>343</v>
      </c>
      <c r="D8" s="140"/>
      <c r="E8" s="140"/>
      <c r="F8" s="140"/>
      <c r="G8" s="140"/>
      <c r="H8" s="140"/>
      <c r="I8" s="140"/>
      <c r="J8" s="140"/>
      <c r="K8" s="140"/>
      <c r="L8" s="141"/>
      <c r="M8" s="132"/>
      <c r="N8" s="147"/>
      <c r="O8" s="132"/>
      <c r="P8" s="133"/>
    </row>
    <row r="9" spans="1:16" s="94" customFormat="1" x14ac:dyDescent="0.2">
      <c r="A9" s="103"/>
      <c r="B9" s="103"/>
      <c r="C9" s="103" t="s">
        <v>7</v>
      </c>
      <c r="D9" s="103" t="s">
        <v>8</v>
      </c>
      <c r="E9" s="103" t="s">
        <v>9</v>
      </c>
      <c r="F9" s="103" t="s">
        <v>10</v>
      </c>
      <c r="G9" s="103" t="s">
        <v>11</v>
      </c>
      <c r="H9" s="103" t="s">
        <v>12</v>
      </c>
      <c r="I9" s="103" t="s">
        <v>13</v>
      </c>
      <c r="J9" s="103" t="s">
        <v>14</v>
      </c>
      <c r="K9" s="103" t="s">
        <v>15</v>
      </c>
      <c r="L9" s="103" t="s">
        <v>16</v>
      </c>
      <c r="M9" s="64"/>
      <c r="N9" s="125"/>
      <c r="O9" s="126"/>
      <c r="P9" s="127"/>
    </row>
    <row r="10" spans="1:16" s="102" customFormat="1" ht="15" customHeight="1" x14ac:dyDescent="0.2">
      <c r="A10" s="153" t="s">
        <v>34</v>
      </c>
      <c r="B10" s="153"/>
      <c r="C10" s="153"/>
      <c r="D10" s="153"/>
      <c r="E10" s="153"/>
      <c r="F10" s="153"/>
      <c r="G10" s="153"/>
      <c r="H10" s="153"/>
      <c r="I10" s="153"/>
      <c r="J10" s="153"/>
      <c r="K10" s="153"/>
      <c r="L10" s="153"/>
      <c r="M10" s="153"/>
      <c r="N10" s="123"/>
      <c r="O10" s="123"/>
      <c r="P10" s="123"/>
    </row>
    <row r="11" spans="1:16" s="102" customFormat="1" ht="15" customHeight="1" x14ac:dyDescent="0.2">
      <c r="A11" s="104">
        <v>1</v>
      </c>
      <c r="B11" s="128" t="s">
        <v>202</v>
      </c>
      <c r="C11" s="7">
        <v>16</v>
      </c>
      <c r="D11" s="7"/>
      <c r="E11" s="7">
        <v>16.2</v>
      </c>
      <c r="F11" s="7"/>
      <c r="G11" s="7"/>
      <c r="H11" s="7"/>
      <c r="I11" s="7">
        <v>30</v>
      </c>
      <c r="J11" s="7"/>
      <c r="K11" s="7"/>
      <c r="L11" s="7">
        <f>C11+E11+I11</f>
        <v>62.2</v>
      </c>
      <c r="M11" s="129">
        <v>62.2</v>
      </c>
      <c r="N11" s="95"/>
      <c r="O11" s="34">
        <f>M11</f>
        <v>62.2</v>
      </c>
      <c r="P11" s="33"/>
    </row>
    <row r="12" spans="1:16" s="102" customFormat="1" ht="15" customHeight="1" x14ac:dyDescent="0.2">
      <c r="A12" s="104">
        <v>2</v>
      </c>
      <c r="B12" s="128" t="s">
        <v>203</v>
      </c>
      <c r="C12" s="7"/>
      <c r="D12" s="7"/>
      <c r="E12" s="7">
        <v>25.937000000000001</v>
      </c>
      <c r="F12" s="7"/>
      <c r="G12" s="7"/>
      <c r="H12" s="7"/>
      <c r="I12" s="7">
        <v>30</v>
      </c>
      <c r="J12" s="7"/>
      <c r="K12" s="7"/>
      <c r="L12" s="7">
        <f>E12+I12</f>
        <v>55.936999999999998</v>
      </c>
      <c r="M12" s="129">
        <v>55.936999999999998</v>
      </c>
      <c r="N12" s="8"/>
      <c r="O12" s="34">
        <f t="shared" ref="O12:O18" si="0">M12</f>
        <v>55.936999999999998</v>
      </c>
      <c r="P12" s="33"/>
    </row>
    <row r="13" spans="1:16" s="102" customFormat="1" ht="15" customHeight="1" x14ac:dyDescent="0.2">
      <c r="A13" s="104">
        <v>3</v>
      </c>
      <c r="B13" s="128" t="s">
        <v>204</v>
      </c>
      <c r="C13" s="7"/>
      <c r="D13" s="7"/>
      <c r="E13" s="7">
        <v>25.7</v>
      </c>
      <c r="F13" s="7"/>
      <c r="G13" s="7"/>
      <c r="H13" s="7"/>
      <c r="I13" s="7">
        <v>30</v>
      </c>
      <c r="J13" s="7"/>
      <c r="K13" s="7"/>
      <c r="L13" s="7">
        <f>E13+I13</f>
        <v>55.7</v>
      </c>
      <c r="M13" s="129">
        <v>55.7</v>
      </c>
      <c r="N13" s="8"/>
      <c r="O13" s="34">
        <f t="shared" si="0"/>
        <v>55.7</v>
      </c>
      <c r="P13" s="33"/>
    </row>
    <row r="14" spans="1:16" s="102" customFormat="1" ht="15" customHeight="1" x14ac:dyDescent="0.2">
      <c r="A14" s="104">
        <v>4</v>
      </c>
      <c r="B14" s="128" t="s">
        <v>205</v>
      </c>
      <c r="C14" s="7"/>
      <c r="D14" s="7"/>
      <c r="E14" s="7">
        <v>30</v>
      </c>
      <c r="F14" s="7"/>
      <c r="G14" s="7"/>
      <c r="H14" s="7"/>
      <c r="I14" s="7">
        <v>19.2</v>
      </c>
      <c r="J14" s="7"/>
      <c r="K14" s="7"/>
      <c r="L14" s="7">
        <f>E14+I14</f>
        <v>49.2</v>
      </c>
      <c r="M14" s="129">
        <v>49.2</v>
      </c>
      <c r="N14" s="8"/>
      <c r="O14" s="34">
        <f t="shared" si="0"/>
        <v>49.2</v>
      </c>
      <c r="P14" s="33"/>
    </row>
    <row r="15" spans="1:16" s="102" customFormat="1" ht="15" customHeight="1" x14ac:dyDescent="0.2">
      <c r="A15" s="104">
        <v>5</v>
      </c>
      <c r="B15" s="128" t="s">
        <v>206</v>
      </c>
      <c r="C15" s="7">
        <v>8</v>
      </c>
      <c r="D15" s="7"/>
      <c r="E15" s="7">
        <v>11.813000000000001</v>
      </c>
      <c r="F15" s="7"/>
      <c r="G15" s="7"/>
      <c r="H15" s="7"/>
      <c r="I15" s="7">
        <v>28.5</v>
      </c>
      <c r="J15" s="7"/>
      <c r="K15" s="7"/>
      <c r="L15" s="7">
        <f>C15+E15+I15</f>
        <v>48.313000000000002</v>
      </c>
      <c r="M15" s="129">
        <v>48.313000000000002</v>
      </c>
      <c r="N15" s="8"/>
      <c r="O15" s="34">
        <f t="shared" si="0"/>
        <v>48.313000000000002</v>
      </c>
      <c r="P15" s="33"/>
    </row>
    <row r="16" spans="1:16" s="102" customFormat="1" ht="15" customHeight="1" x14ac:dyDescent="0.2">
      <c r="A16" s="104">
        <v>6</v>
      </c>
      <c r="B16" s="128" t="s">
        <v>36</v>
      </c>
      <c r="C16" s="7"/>
      <c r="D16" s="7"/>
      <c r="E16" s="7">
        <v>5.625</v>
      </c>
      <c r="F16" s="7"/>
      <c r="G16" s="7"/>
      <c r="H16" s="7"/>
      <c r="I16" s="7">
        <v>30</v>
      </c>
      <c r="J16" s="7">
        <v>2.4</v>
      </c>
      <c r="K16" s="7"/>
      <c r="L16" s="7">
        <f>E16+I16+J16</f>
        <v>38.024999999999999</v>
      </c>
      <c r="M16" s="129">
        <v>38.024999999999999</v>
      </c>
      <c r="N16" s="8"/>
      <c r="O16" s="34">
        <f t="shared" si="0"/>
        <v>38.024999999999999</v>
      </c>
      <c r="P16" s="33"/>
    </row>
    <row r="17" spans="1:16" s="102" customFormat="1" ht="15" customHeight="1" x14ac:dyDescent="0.2">
      <c r="A17" s="104">
        <v>7</v>
      </c>
      <c r="B17" s="105" t="s">
        <v>207</v>
      </c>
      <c r="C17" s="7"/>
      <c r="D17" s="7"/>
      <c r="E17" s="7">
        <v>3.6</v>
      </c>
      <c r="F17" s="7"/>
      <c r="G17" s="7"/>
      <c r="H17" s="7"/>
      <c r="I17" s="7">
        <v>30</v>
      </c>
      <c r="J17" s="7">
        <v>3</v>
      </c>
      <c r="K17" s="7"/>
      <c r="L17" s="7">
        <f>E17+I17+J17</f>
        <v>36.6</v>
      </c>
      <c r="M17" s="129">
        <v>36.6</v>
      </c>
      <c r="N17" s="8"/>
      <c r="O17" s="34">
        <f t="shared" si="0"/>
        <v>36.6</v>
      </c>
      <c r="P17" s="33"/>
    </row>
    <row r="18" spans="1:16" s="102" customFormat="1" ht="15" customHeight="1" x14ac:dyDescent="0.2">
      <c r="A18" s="104">
        <v>8</v>
      </c>
      <c r="B18" s="128" t="s">
        <v>35</v>
      </c>
      <c r="C18" s="7"/>
      <c r="D18" s="7"/>
      <c r="E18" s="7">
        <v>1.8</v>
      </c>
      <c r="F18" s="7"/>
      <c r="G18" s="7"/>
      <c r="H18" s="7"/>
      <c r="I18" s="7">
        <v>30</v>
      </c>
      <c r="J18" s="7"/>
      <c r="K18" s="7"/>
      <c r="L18" s="7">
        <f>E18+I18</f>
        <v>31.8</v>
      </c>
      <c r="M18" s="129">
        <v>31.8</v>
      </c>
      <c r="N18" s="8"/>
      <c r="O18" s="34">
        <f t="shared" si="0"/>
        <v>31.8</v>
      </c>
      <c r="P18" s="33"/>
    </row>
    <row r="19" spans="1:16" s="102" customFormat="1" ht="15" customHeight="1" x14ac:dyDescent="0.2">
      <c r="A19" s="153" t="s">
        <v>38</v>
      </c>
      <c r="B19" s="153"/>
      <c r="C19" s="153"/>
      <c r="D19" s="153"/>
      <c r="E19" s="153"/>
      <c r="F19" s="153"/>
      <c r="G19" s="153"/>
      <c r="H19" s="153"/>
      <c r="I19" s="153"/>
      <c r="J19" s="153"/>
      <c r="K19" s="153"/>
      <c r="L19" s="153"/>
      <c r="M19" s="153"/>
      <c r="N19" s="123"/>
      <c r="O19" s="123"/>
      <c r="P19" s="123"/>
    </row>
    <row r="20" spans="1:16" s="102" customFormat="1" ht="15" customHeight="1" x14ac:dyDescent="0.2">
      <c r="A20" s="104">
        <v>1</v>
      </c>
      <c r="B20" s="105" t="s">
        <v>39</v>
      </c>
      <c r="C20" s="7"/>
      <c r="D20" s="7"/>
      <c r="E20" s="7">
        <v>23.4</v>
      </c>
      <c r="F20" s="7"/>
      <c r="G20" s="7"/>
      <c r="H20" s="7"/>
      <c r="I20" s="7">
        <v>30</v>
      </c>
      <c r="J20" s="7"/>
      <c r="K20" s="7"/>
      <c r="L20" s="7">
        <f>E20+I20</f>
        <v>53.4</v>
      </c>
      <c r="M20" s="7">
        <v>53.4</v>
      </c>
      <c r="N20" s="8"/>
      <c r="O20" s="34">
        <f>M20</f>
        <v>53.4</v>
      </c>
      <c r="P20" s="33"/>
    </row>
    <row r="21" spans="1:16" s="102" customFormat="1" ht="15" customHeight="1" x14ac:dyDescent="0.2">
      <c r="A21" s="104">
        <v>2</v>
      </c>
      <c r="B21" s="106" t="s">
        <v>208</v>
      </c>
      <c r="C21" s="7"/>
      <c r="D21" s="7"/>
      <c r="E21" s="7">
        <v>6.9749999999999996</v>
      </c>
      <c r="F21" s="7"/>
      <c r="G21" s="7"/>
      <c r="H21" s="7"/>
      <c r="I21" s="7">
        <v>30</v>
      </c>
      <c r="J21" s="7"/>
      <c r="K21" s="7"/>
      <c r="L21" s="7">
        <f>E21+I21</f>
        <v>36.975000000000001</v>
      </c>
      <c r="M21" s="7">
        <v>36.975000000000001</v>
      </c>
      <c r="N21" s="8"/>
      <c r="O21" s="34">
        <f>M21</f>
        <v>36.975000000000001</v>
      </c>
      <c r="P21" s="33"/>
    </row>
    <row r="22" spans="1:16" s="102" customFormat="1" ht="15" customHeight="1" x14ac:dyDescent="0.2">
      <c r="A22" s="153" t="s">
        <v>37</v>
      </c>
      <c r="B22" s="153"/>
      <c r="C22" s="153"/>
      <c r="D22" s="153"/>
      <c r="E22" s="153"/>
      <c r="F22" s="153"/>
      <c r="G22" s="153"/>
      <c r="H22" s="153"/>
      <c r="I22" s="153"/>
      <c r="J22" s="153"/>
      <c r="K22" s="153"/>
      <c r="L22" s="153"/>
      <c r="M22" s="153"/>
      <c r="N22" s="123"/>
      <c r="O22" s="123"/>
      <c r="P22" s="123"/>
    </row>
    <row r="23" spans="1:16" s="102" customFormat="1" ht="15" customHeight="1" x14ac:dyDescent="0.2">
      <c r="A23" s="104">
        <v>1</v>
      </c>
      <c r="B23" s="105" t="s">
        <v>209</v>
      </c>
      <c r="C23" s="7"/>
      <c r="D23" s="7"/>
      <c r="E23" s="7">
        <v>30</v>
      </c>
      <c r="F23" s="7"/>
      <c r="G23" s="7"/>
      <c r="H23" s="7"/>
      <c r="I23" s="7">
        <v>3.9</v>
      </c>
      <c r="J23" s="7">
        <v>7.2</v>
      </c>
      <c r="K23" s="7"/>
      <c r="L23" s="7">
        <f>E23+I23+J23</f>
        <v>41.1</v>
      </c>
      <c r="M23" s="7">
        <f>E23+I23+J23</f>
        <v>41.1</v>
      </c>
      <c r="N23" s="8"/>
      <c r="O23" s="34">
        <f>M23</f>
        <v>41.1</v>
      </c>
      <c r="P23" s="33"/>
    </row>
    <row r="24" spans="1:16" s="102" customFormat="1" ht="15" customHeight="1" x14ac:dyDescent="0.2">
      <c r="A24" s="104">
        <v>2</v>
      </c>
      <c r="B24" s="105" t="s">
        <v>210</v>
      </c>
      <c r="C24" s="7"/>
      <c r="D24" s="7"/>
      <c r="E24" s="7">
        <v>26.7</v>
      </c>
      <c r="F24" s="7"/>
      <c r="G24" s="7"/>
      <c r="H24" s="7"/>
      <c r="I24" s="7">
        <v>3.3</v>
      </c>
      <c r="J24" s="7"/>
      <c r="K24" s="7"/>
      <c r="L24" s="7">
        <f>E24+I24</f>
        <v>30</v>
      </c>
      <c r="M24" s="7">
        <f>E24+I24</f>
        <v>30</v>
      </c>
      <c r="N24" s="8"/>
      <c r="O24" s="34">
        <f>M24</f>
        <v>30</v>
      </c>
      <c r="P24" s="33"/>
    </row>
    <row r="25" spans="1:16" s="102" customFormat="1" ht="15" customHeight="1" x14ac:dyDescent="0.2">
      <c r="A25" s="184" t="s">
        <v>211</v>
      </c>
      <c r="B25" s="184"/>
      <c r="C25" s="184"/>
      <c r="D25" s="184"/>
      <c r="E25" s="184"/>
      <c r="F25" s="184"/>
      <c r="G25" s="184"/>
      <c r="H25" s="184"/>
      <c r="I25" s="184"/>
      <c r="J25" s="184"/>
      <c r="K25" s="184"/>
      <c r="L25" s="184"/>
      <c r="M25" s="184"/>
      <c r="N25" s="184"/>
      <c r="O25" s="184"/>
      <c r="P25" s="184"/>
    </row>
    <row r="26" spans="1:16" s="102" customFormat="1" ht="15" customHeight="1" x14ac:dyDescent="0.2">
      <c r="A26" s="104">
        <v>1</v>
      </c>
      <c r="B26" s="105" t="s">
        <v>212</v>
      </c>
      <c r="C26" s="7"/>
      <c r="D26" s="7"/>
      <c r="E26" s="7">
        <v>1.8</v>
      </c>
      <c r="F26" s="7"/>
      <c r="G26" s="7"/>
      <c r="H26" s="7"/>
      <c r="I26" s="7">
        <v>30</v>
      </c>
      <c r="J26" s="7"/>
      <c r="K26" s="7"/>
      <c r="L26" s="7">
        <v>31.8</v>
      </c>
      <c r="M26" s="7">
        <v>31.8</v>
      </c>
      <c r="N26" s="8"/>
      <c r="O26" s="34">
        <f>M26</f>
        <v>31.8</v>
      </c>
      <c r="P26" s="33"/>
    </row>
  </sheetData>
  <mergeCells count="17">
    <mergeCell ref="A6:P6"/>
    <mergeCell ref="A1:P1"/>
    <mergeCell ref="A2:P2"/>
    <mergeCell ref="A3:P3"/>
    <mergeCell ref="A4:B4"/>
    <mergeCell ref="A5:B5"/>
    <mergeCell ref="A25:P25"/>
    <mergeCell ref="A10:M10"/>
    <mergeCell ref="A7:A8"/>
    <mergeCell ref="B7:B8"/>
    <mergeCell ref="M7:M8"/>
    <mergeCell ref="A19:M19"/>
    <mergeCell ref="A22:M22"/>
    <mergeCell ref="N7:N8"/>
    <mergeCell ref="O7:O8"/>
    <mergeCell ref="P7:P8"/>
    <mergeCell ref="C8:L8"/>
  </mergeCells>
  <pageMargins left="0.7" right="0.7" top="0.75" bottom="0.75" header="0.3" footer="0.3"/>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1"/>
  <sheetViews>
    <sheetView workbookViewId="0">
      <pane ySplit="9" topLeftCell="A10" activePane="bottomLeft" state="frozen"/>
      <selection pane="bottomLeft" activeCell="C11" sqref="C11:J11"/>
    </sheetView>
  </sheetViews>
  <sheetFormatPr defaultRowHeight="21" customHeight="1" x14ac:dyDescent="0.2"/>
  <cols>
    <col min="1" max="1" width="4.7109375" style="75" bestFit="1" customWidth="1"/>
    <col min="2" max="2" width="30.42578125" style="75" customWidth="1"/>
    <col min="3" max="3" width="9.140625" style="75"/>
    <col min="4" max="4" width="11.42578125" style="75" customWidth="1"/>
    <col min="5" max="12" width="9.140625" style="75"/>
    <col min="13" max="13" width="19.42578125" style="75" customWidth="1"/>
    <col min="14" max="14" width="9.140625" style="75"/>
    <col min="15" max="15" width="26.42578125" style="75" customWidth="1"/>
    <col min="16" max="16384" width="9.140625" style="75"/>
  </cols>
  <sheetData>
    <row r="1" spans="1:16" ht="21" customHeight="1" x14ac:dyDescent="0.2">
      <c r="A1" s="149" t="s">
        <v>0</v>
      </c>
      <c r="B1" s="149"/>
      <c r="C1" s="149"/>
      <c r="D1" s="149"/>
      <c r="E1" s="149"/>
      <c r="F1" s="149"/>
      <c r="G1" s="149"/>
      <c r="H1" s="149"/>
      <c r="I1" s="149"/>
      <c r="J1" s="149"/>
      <c r="K1" s="149"/>
      <c r="L1" s="149"/>
      <c r="M1" s="149"/>
      <c r="N1" s="149"/>
      <c r="O1" s="149"/>
      <c r="P1" s="149"/>
    </row>
    <row r="2" spans="1:16" ht="21" customHeight="1" x14ac:dyDescent="0.2">
      <c r="A2" s="149" t="s">
        <v>1</v>
      </c>
      <c r="B2" s="149"/>
      <c r="C2" s="149"/>
      <c r="D2" s="149"/>
      <c r="E2" s="149"/>
      <c r="F2" s="149"/>
      <c r="G2" s="149"/>
      <c r="H2" s="149"/>
      <c r="I2" s="149"/>
      <c r="J2" s="149"/>
      <c r="K2" s="149"/>
      <c r="L2" s="149"/>
      <c r="M2" s="149"/>
      <c r="N2" s="149"/>
      <c r="O2" s="149"/>
      <c r="P2" s="149"/>
    </row>
    <row r="3" spans="1:16" ht="21" customHeight="1" x14ac:dyDescent="0.2">
      <c r="A3" s="149" t="s">
        <v>92</v>
      </c>
      <c r="B3" s="149"/>
      <c r="C3" s="149"/>
      <c r="D3" s="149"/>
      <c r="E3" s="149"/>
      <c r="F3" s="149"/>
      <c r="G3" s="149"/>
      <c r="H3" s="149"/>
      <c r="I3" s="149"/>
      <c r="J3" s="149"/>
      <c r="K3" s="149"/>
      <c r="L3" s="149"/>
      <c r="M3" s="149"/>
      <c r="N3" s="149"/>
      <c r="O3" s="149"/>
      <c r="P3" s="149"/>
    </row>
    <row r="4" spans="1:16" ht="21" customHeight="1" x14ac:dyDescent="0.2">
      <c r="A4" s="148" t="s">
        <v>338</v>
      </c>
      <c r="B4" s="148"/>
      <c r="C4" s="80"/>
      <c r="D4" s="80"/>
      <c r="E4" s="80"/>
      <c r="F4" s="80"/>
      <c r="G4" s="80"/>
      <c r="H4" s="80"/>
      <c r="I4" s="80"/>
      <c r="J4" s="80"/>
      <c r="K4" s="80"/>
      <c r="L4" s="80"/>
      <c r="M4" s="81"/>
      <c r="N4" s="81"/>
      <c r="O4" s="81"/>
      <c r="P4" s="81"/>
    </row>
    <row r="5" spans="1:16" ht="21" customHeight="1" x14ac:dyDescent="0.2">
      <c r="A5" s="148" t="s">
        <v>31</v>
      </c>
      <c r="B5" s="148"/>
      <c r="C5" s="80"/>
      <c r="D5" s="80"/>
      <c r="E5" s="80"/>
      <c r="F5" s="80"/>
      <c r="G5" s="80"/>
      <c r="H5" s="80"/>
      <c r="I5" s="80"/>
      <c r="J5" s="80"/>
      <c r="K5" s="80"/>
      <c r="L5" s="80"/>
      <c r="M5" s="82"/>
      <c r="N5" s="82"/>
      <c r="O5" s="82"/>
      <c r="P5" s="82"/>
    </row>
    <row r="6" spans="1:16" ht="21" customHeight="1" x14ac:dyDescent="0.2">
      <c r="A6" s="150" t="s">
        <v>172</v>
      </c>
      <c r="B6" s="150"/>
      <c r="C6" s="150"/>
      <c r="D6" s="150"/>
      <c r="E6" s="150"/>
      <c r="F6" s="150"/>
      <c r="G6" s="150"/>
      <c r="H6" s="150"/>
      <c r="I6" s="150"/>
      <c r="J6" s="150"/>
      <c r="K6" s="150"/>
      <c r="L6" s="150"/>
      <c r="M6" s="150"/>
      <c r="N6" s="150"/>
      <c r="O6" s="150"/>
      <c r="P6" s="150"/>
    </row>
    <row r="7" spans="1:16" ht="21" customHeight="1" x14ac:dyDescent="0.2">
      <c r="A7" s="145" t="s">
        <v>2</v>
      </c>
      <c r="B7" s="145" t="s">
        <v>3</v>
      </c>
      <c r="C7" s="50"/>
      <c r="D7" s="50"/>
      <c r="E7" s="50"/>
      <c r="F7" s="50"/>
      <c r="G7" s="50"/>
      <c r="H7" s="50"/>
      <c r="I7" s="50"/>
      <c r="J7" s="50"/>
      <c r="K7" s="50"/>
      <c r="L7" s="50"/>
      <c r="M7" s="132" t="s">
        <v>4</v>
      </c>
      <c r="N7" s="147" t="s">
        <v>5</v>
      </c>
      <c r="O7" s="132" t="s">
        <v>6</v>
      </c>
      <c r="P7" s="147" t="s">
        <v>5</v>
      </c>
    </row>
    <row r="8" spans="1:16" ht="54" customHeight="1" x14ac:dyDescent="0.2">
      <c r="A8" s="145"/>
      <c r="B8" s="145"/>
      <c r="C8" s="145" t="s">
        <v>343</v>
      </c>
      <c r="D8" s="145"/>
      <c r="E8" s="145"/>
      <c r="F8" s="145"/>
      <c r="G8" s="145"/>
      <c r="H8" s="145"/>
      <c r="I8" s="145"/>
      <c r="J8" s="145"/>
      <c r="K8" s="145"/>
      <c r="L8" s="145"/>
      <c r="M8" s="132"/>
      <c r="N8" s="147"/>
      <c r="O8" s="132"/>
      <c r="P8" s="147"/>
    </row>
    <row r="9" spans="1:16" s="98" customFormat="1" ht="21" customHeight="1" x14ac:dyDescent="0.2">
      <c r="A9" s="101"/>
      <c r="B9" s="101"/>
      <c r="C9" s="101" t="s">
        <v>7</v>
      </c>
      <c r="D9" s="101" t="s">
        <v>8</v>
      </c>
      <c r="E9" s="101" t="s">
        <v>9</v>
      </c>
      <c r="F9" s="101" t="s">
        <v>10</v>
      </c>
      <c r="G9" s="101" t="s">
        <v>11</v>
      </c>
      <c r="H9" s="101" t="s">
        <v>12</v>
      </c>
      <c r="I9" s="101" t="s">
        <v>13</v>
      </c>
      <c r="J9" s="101" t="s">
        <v>14</v>
      </c>
      <c r="K9" s="101" t="s">
        <v>15</v>
      </c>
      <c r="L9" s="101" t="s">
        <v>16</v>
      </c>
      <c r="M9" s="52"/>
      <c r="N9" s="50"/>
      <c r="O9" s="19"/>
      <c r="P9" s="65"/>
    </row>
    <row r="10" spans="1:16" ht="21" customHeight="1" x14ac:dyDescent="0.2">
      <c r="A10" s="152" t="s">
        <v>171</v>
      </c>
      <c r="B10" s="152"/>
      <c r="C10" s="152"/>
      <c r="D10" s="152"/>
      <c r="E10" s="152"/>
      <c r="F10" s="152"/>
      <c r="G10" s="152"/>
      <c r="H10" s="152"/>
      <c r="I10" s="152"/>
      <c r="J10" s="152"/>
      <c r="K10" s="152"/>
      <c r="L10" s="152"/>
      <c r="M10" s="152"/>
      <c r="N10" s="56"/>
      <c r="O10" s="56"/>
      <c r="P10" s="56"/>
    </row>
    <row r="11" spans="1:16" ht="15" customHeight="1" x14ac:dyDescent="0.2">
      <c r="A11" s="5">
        <v>1</v>
      </c>
      <c r="B11" s="6" t="s">
        <v>173</v>
      </c>
      <c r="C11" s="7">
        <v>4</v>
      </c>
      <c r="D11" s="7"/>
      <c r="E11" s="7">
        <v>16.5</v>
      </c>
      <c r="F11" s="7"/>
      <c r="G11" s="7"/>
      <c r="H11" s="7"/>
      <c r="I11" s="7">
        <v>13.5</v>
      </c>
      <c r="J11" s="7">
        <v>6</v>
      </c>
      <c r="K11" s="7"/>
      <c r="L11" s="7">
        <v>40</v>
      </c>
      <c r="M11" s="7">
        <v>40</v>
      </c>
      <c r="N11" s="8"/>
      <c r="O11" s="19">
        <f>M11</f>
        <v>40</v>
      </c>
      <c r="P11" s="73"/>
    </row>
  </sheetData>
  <mergeCells count="14">
    <mergeCell ref="A10:M10"/>
    <mergeCell ref="A7:A8"/>
    <mergeCell ref="B7:B8"/>
    <mergeCell ref="M7:M8"/>
    <mergeCell ref="N7:N8"/>
    <mergeCell ref="O7:O8"/>
    <mergeCell ref="P7:P8"/>
    <mergeCell ref="A1:P1"/>
    <mergeCell ref="A2:P2"/>
    <mergeCell ref="A3:P3"/>
    <mergeCell ref="A4:B4"/>
    <mergeCell ref="A5:B5"/>
    <mergeCell ref="A6:P6"/>
    <mergeCell ref="C8:L8"/>
  </mergeCells>
  <pageMargins left="0.70866141732283472" right="0.70866141732283472" top="0.74803149606299213" bottom="0.74803149606299213" header="0.31496062992125984" footer="0.31496062992125984"/>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14"/>
  <sheetViews>
    <sheetView zoomScale="110" zoomScaleNormal="110" workbookViewId="0">
      <selection activeCell="C11" sqref="C11:K11"/>
    </sheetView>
  </sheetViews>
  <sheetFormatPr defaultRowHeight="12.75" x14ac:dyDescent="0.2"/>
  <cols>
    <col min="1" max="1" width="4.7109375" style="75" bestFit="1" customWidth="1"/>
    <col min="2" max="2" width="29.85546875" style="75" customWidth="1"/>
    <col min="3" max="3" width="9.140625" style="75"/>
    <col min="4" max="4" width="12.7109375" style="75" customWidth="1"/>
    <col min="5" max="12" width="9.140625" style="75"/>
    <col min="13" max="13" width="19.42578125" style="75" customWidth="1"/>
    <col min="14" max="14" width="9.140625" style="75"/>
    <col min="15" max="15" width="26.42578125" style="75" customWidth="1"/>
    <col min="16" max="16384" width="9.140625" style="75"/>
  </cols>
  <sheetData>
    <row r="1" spans="1:16" x14ac:dyDescent="0.2">
      <c r="A1" s="149" t="s">
        <v>0</v>
      </c>
      <c r="B1" s="149"/>
      <c r="C1" s="149"/>
      <c r="D1" s="149"/>
      <c r="E1" s="149"/>
      <c r="F1" s="149"/>
      <c r="G1" s="149"/>
      <c r="H1" s="149"/>
      <c r="I1" s="149"/>
      <c r="J1" s="149"/>
      <c r="K1" s="149"/>
      <c r="L1" s="149"/>
      <c r="M1" s="149"/>
      <c r="N1" s="149"/>
      <c r="O1" s="149"/>
      <c r="P1" s="149"/>
    </row>
    <row r="2" spans="1:16" x14ac:dyDescent="0.2">
      <c r="A2" s="149" t="s">
        <v>1</v>
      </c>
      <c r="B2" s="149"/>
      <c r="C2" s="149"/>
      <c r="D2" s="149"/>
      <c r="E2" s="149"/>
      <c r="F2" s="149"/>
      <c r="G2" s="149"/>
      <c r="H2" s="149"/>
      <c r="I2" s="149"/>
      <c r="J2" s="149"/>
      <c r="K2" s="149"/>
      <c r="L2" s="149"/>
      <c r="M2" s="149"/>
      <c r="N2" s="149"/>
      <c r="O2" s="149"/>
      <c r="P2" s="149"/>
    </row>
    <row r="3" spans="1:16" x14ac:dyDescent="0.2">
      <c r="A3" s="149" t="s">
        <v>92</v>
      </c>
      <c r="B3" s="149"/>
      <c r="C3" s="149"/>
      <c r="D3" s="149"/>
      <c r="E3" s="149"/>
      <c r="F3" s="149"/>
      <c r="G3" s="149"/>
      <c r="H3" s="149"/>
      <c r="I3" s="149"/>
      <c r="J3" s="149"/>
      <c r="K3" s="149"/>
      <c r="L3" s="149"/>
      <c r="M3" s="149"/>
      <c r="N3" s="149"/>
      <c r="O3" s="149"/>
      <c r="P3" s="149"/>
    </row>
    <row r="4" spans="1:16" x14ac:dyDescent="0.2">
      <c r="A4" s="148" t="s">
        <v>341</v>
      </c>
      <c r="B4" s="148"/>
      <c r="C4" s="80"/>
      <c r="D4" s="80"/>
      <c r="E4" s="80"/>
      <c r="F4" s="80"/>
      <c r="G4" s="80"/>
      <c r="H4" s="80"/>
      <c r="I4" s="80"/>
      <c r="J4" s="80"/>
      <c r="K4" s="80"/>
      <c r="L4" s="80"/>
      <c r="M4" s="81"/>
      <c r="N4" s="81"/>
      <c r="O4" s="81"/>
      <c r="P4" s="81"/>
    </row>
    <row r="5" spans="1:16" x14ac:dyDescent="0.2">
      <c r="A5" s="148" t="s">
        <v>31</v>
      </c>
      <c r="B5" s="148"/>
      <c r="C5" s="80"/>
      <c r="D5" s="80"/>
      <c r="E5" s="80"/>
      <c r="F5" s="80"/>
      <c r="G5" s="80"/>
      <c r="H5" s="80"/>
      <c r="I5" s="80"/>
      <c r="J5" s="80"/>
      <c r="K5" s="80"/>
      <c r="L5" s="80"/>
      <c r="M5" s="82"/>
      <c r="N5" s="82"/>
      <c r="O5" s="82"/>
      <c r="P5" s="82"/>
    </row>
    <row r="6" spans="1:16" x14ac:dyDescent="0.2">
      <c r="A6" s="150" t="s">
        <v>93</v>
      </c>
      <c r="B6" s="150"/>
      <c r="C6" s="150"/>
      <c r="D6" s="150"/>
      <c r="E6" s="150"/>
      <c r="F6" s="150"/>
      <c r="G6" s="150"/>
      <c r="H6" s="150"/>
      <c r="I6" s="150"/>
      <c r="J6" s="150"/>
      <c r="K6" s="150"/>
      <c r="L6" s="150"/>
      <c r="M6" s="150"/>
      <c r="N6" s="150"/>
      <c r="O6" s="150"/>
      <c r="P6" s="150"/>
    </row>
    <row r="7" spans="1:16" x14ac:dyDescent="0.2">
      <c r="A7" s="145" t="s">
        <v>2</v>
      </c>
      <c r="B7" s="145" t="s">
        <v>3</v>
      </c>
      <c r="C7" s="50"/>
      <c r="D7" s="50"/>
      <c r="E7" s="50"/>
      <c r="F7" s="50"/>
      <c r="G7" s="50"/>
      <c r="H7" s="50"/>
      <c r="I7" s="50"/>
      <c r="J7" s="50"/>
      <c r="K7" s="50"/>
      <c r="L7" s="50"/>
      <c r="M7" s="132" t="s">
        <v>4</v>
      </c>
      <c r="N7" s="147" t="s">
        <v>5</v>
      </c>
      <c r="O7" s="132" t="s">
        <v>6</v>
      </c>
      <c r="P7" s="147" t="s">
        <v>5</v>
      </c>
    </row>
    <row r="8" spans="1:16" ht="76.5" customHeight="1" x14ac:dyDescent="0.2">
      <c r="A8" s="145"/>
      <c r="B8" s="145"/>
      <c r="C8" s="145" t="s">
        <v>343</v>
      </c>
      <c r="D8" s="145"/>
      <c r="E8" s="145"/>
      <c r="F8" s="145"/>
      <c r="G8" s="145"/>
      <c r="H8" s="145"/>
      <c r="I8" s="145"/>
      <c r="J8" s="145"/>
      <c r="K8" s="145"/>
      <c r="L8" s="145"/>
      <c r="M8" s="132"/>
      <c r="N8" s="147"/>
      <c r="O8" s="132"/>
      <c r="P8" s="147"/>
    </row>
    <row r="9" spans="1:16" s="98" customFormat="1" x14ac:dyDescent="0.2">
      <c r="A9" s="101"/>
      <c r="B9" s="101"/>
      <c r="C9" s="101" t="s">
        <v>7</v>
      </c>
      <c r="D9" s="101" t="s">
        <v>8</v>
      </c>
      <c r="E9" s="101" t="s">
        <v>9</v>
      </c>
      <c r="F9" s="101" t="s">
        <v>10</v>
      </c>
      <c r="G9" s="101" t="s">
        <v>11</v>
      </c>
      <c r="H9" s="101" t="s">
        <v>12</v>
      </c>
      <c r="I9" s="101" t="s">
        <v>13</v>
      </c>
      <c r="J9" s="101" t="s">
        <v>14</v>
      </c>
      <c r="K9" s="101" t="s">
        <v>15</v>
      </c>
      <c r="L9" s="101" t="s">
        <v>16</v>
      </c>
      <c r="M9" s="52"/>
      <c r="N9" s="50"/>
      <c r="O9" s="19"/>
      <c r="P9" s="65"/>
    </row>
    <row r="10" spans="1:16" x14ac:dyDescent="0.2">
      <c r="A10" s="152" t="s">
        <v>262</v>
      </c>
      <c r="B10" s="152"/>
      <c r="C10" s="152"/>
      <c r="D10" s="152"/>
      <c r="E10" s="152"/>
      <c r="F10" s="152"/>
      <c r="G10" s="152"/>
      <c r="H10" s="152"/>
      <c r="I10" s="152"/>
      <c r="J10" s="152"/>
      <c r="K10" s="152"/>
      <c r="L10" s="152"/>
      <c r="M10" s="152"/>
      <c r="N10" s="56"/>
      <c r="O10" s="56"/>
      <c r="P10" s="56"/>
    </row>
    <row r="11" spans="1:16" ht="15" customHeight="1" x14ac:dyDescent="0.2">
      <c r="A11" s="5">
        <v>1</v>
      </c>
      <c r="B11" s="6" t="s">
        <v>263</v>
      </c>
      <c r="C11" s="7"/>
      <c r="D11" s="7"/>
      <c r="E11" s="7">
        <v>30</v>
      </c>
      <c r="F11" s="7"/>
      <c r="G11" s="7"/>
      <c r="H11" s="7"/>
      <c r="I11" s="7">
        <v>30</v>
      </c>
      <c r="J11" s="7">
        <v>4.8</v>
      </c>
      <c r="K11" s="7"/>
      <c r="L11" s="7">
        <f>SUM(C11:K11)</f>
        <v>64.8</v>
      </c>
      <c r="M11" s="7">
        <v>64.8</v>
      </c>
      <c r="N11" s="8"/>
      <c r="O11" s="34">
        <f>M11</f>
        <v>64.8</v>
      </c>
      <c r="P11" s="73"/>
    </row>
    <row r="12" spans="1:16" ht="15" customHeight="1" x14ac:dyDescent="0.2">
      <c r="A12" s="5">
        <v>2</v>
      </c>
      <c r="B12" s="6" t="s">
        <v>264</v>
      </c>
      <c r="C12" s="7"/>
      <c r="D12" s="7"/>
      <c r="E12" s="7"/>
      <c r="F12" s="7"/>
      <c r="G12" s="7"/>
      <c r="H12" s="7"/>
      <c r="I12" s="7">
        <v>30</v>
      </c>
      <c r="J12" s="7"/>
      <c r="K12" s="7"/>
      <c r="L12" s="7">
        <f>SUM(C12:K12)</f>
        <v>30</v>
      </c>
      <c r="M12" s="7">
        <v>30</v>
      </c>
      <c r="N12" s="95"/>
      <c r="O12" s="34">
        <f>M12</f>
        <v>30</v>
      </c>
      <c r="P12" s="33"/>
    </row>
    <row r="13" spans="1:16" ht="15" customHeight="1" x14ac:dyDescent="0.2">
      <c r="A13" s="152" t="s">
        <v>265</v>
      </c>
      <c r="B13" s="152"/>
      <c r="C13" s="152"/>
      <c r="D13" s="152"/>
      <c r="E13" s="152"/>
      <c r="F13" s="152"/>
      <c r="G13" s="152"/>
      <c r="H13" s="152"/>
      <c r="I13" s="152"/>
      <c r="J13" s="152"/>
      <c r="K13" s="152"/>
      <c r="L13" s="152"/>
      <c r="M13" s="152"/>
      <c r="N13" s="56"/>
      <c r="O13" s="19"/>
      <c r="P13" s="32"/>
    </row>
    <row r="14" spans="1:16" ht="15" customHeight="1" x14ac:dyDescent="0.2">
      <c r="A14" s="5">
        <v>1</v>
      </c>
      <c r="B14" s="6" t="s">
        <v>266</v>
      </c>
      <c r="C14" s="7"/>
      <c r="D14" s="7"/>
      <c r="E14" s="7">
        <v>17.024999999999999</v>
      </c>
      <c r="F14" s="7"/>
      <c r="G14" s="7"/>
      <c r="H14" s="7"/>
      <c r="I14" s="7">
        <v>30</v>
      </c>
      <c r="J14" s="7"/>
      <c r="K14" s="7"/>
      <c r="L14" s="7">
        <f>SUM(C14:K14)</f>
        <v>47.024999999999999</v>
      </c>
      <c r="M14" s="7">
        <f>L14</f>
        <v>47.024999999999999</v>
      </c>
      <c r="N14" s="8"/>
      <c r="O14" s="34">
        <f>M14</f>
        <v>47.024999999999999</v>
      </c>
      <c r="P14" s="33"/>
    </row>
  </sheetData>
  <mergeCells count="15">
    <mergeCell ref="A10:M10"/>
    <mergeCell ref="A13:M13"/>
    <mergeCell ref="P7:P8"/>
    <mergeCell ref="A1:P1"/>
    <mergeCell ref="A2:P2"/>
    <mergeCell ref="A3:P3"/>
    <mergeCell ref="A4:B4"/>
    <mergeCell ref="A5:B5"/>
    <mergeCell ref="A6:P6"/>
    <mergeCell ref="A7:A8"/>
    <mergeCell ref="B7:B8"/>
    <mergeCell ref="M7:M8"/>
    <mergeCell ref="N7:N8"/>
    <mergeCell ref="O7:O8"/>
    <mergeCell ref="C8:L8"/>
  </mergeCells>
  <pageMargins left="0.7" right="0.7" top="0.75" bottom="0.75" header="0.3" footer="0.3"/>
  <pageSetup paperSize="9" scale="6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18"/>
  <sheetViews>
    <sheetView zoomScaleNormal="100" workbookViewId="0">
      <pane ySplit="9" topLeftCell="A10" activePane="bottomLeft" state="frozen"/>
      <selection pane="bottomLeft" activeCell="E18" sqref="E18:J18"/>
    </sheetView>
  </sheetViews>
  <sheetFormatPr defaultRowHeight="12.75" x14ac:dyDescent="0.2"/>
  <cols>
    <col min="1" max="1" width="9.140625" style="75"/>
    <col min="2" max="2" width="31.28515625" style="75" customWidth="1"/>
    <col min="3" max="3" width="9.140625" style="75"/>
    <col min="4" max="4" width="12" style="75" customWidth="1"/>
    <col min="5" max="12" width="9.140625" style="75"/>
    <col min="13" max="13" width="25.140625" style="75" customWidth="1"/>
    <col min="14" max="14" width="37.5703125" style="75" customWidth="1"/>
    <col min="15" max="15" width="31.28515625" style="75" customWidth="1"/>
    <col min="16" max="16" width="16.5703125" style="75" customWidth="1"/>
    <col min="17" max="16384" width="9.140625" style="75"/>
  </cols>
  <sheetData>
    <row r="1" spans="1:16" x14ac:dyDescent="0.2">
      <c r="A1" s="149" t="s">
        <v>0</v>
      </c>
      <c r="B1" s="149"/>
      <c r="C1" s="149"/>
      <c r="D1" s="149"/>
      <c r="E1" s="149"/>
      <c r="F1" s="149"/>
      <c r="G1" s="149"/>
      <c r="H1" s="149"/>
      <c r="I1" s="149"/>
      <c r="J1" s="149"/>
      <c r="K1" s="149"/>
      <c r="L1" s="149"/>
      <c r="M1" s="149"/>
      <c r="N1" s="149"/>
      <c r="O1" s="149"/>
      <c r="P1" s="149"/>
    </row>
    <row r="2" spans="1:16" x14ac:dyDescent="0.2">
      <c r="A2" s="149" t="s">
        <v>1</v>
      </c>
      <c r="B2" s="149"/>
      <c r="C2" s="149"/>
      <c r="D2" s="149"/>
      <c r="E2" s="149"/>
      <c r="F2" s="149"/>
      <c r="G2" s="149"/>
      <c r="H2" s="149"/>
      <c r="I2" s="149"/>
      <c r="J2" s="149"/>
      <c r="K2" s="149"/>
      <c r="L2" s="149"/>
      <c r="M2" s="149"/>
      <c r="N2" s="149"/>
      <c r="O2" s="149"/>
      <c r="P2" s="149"/>
    </row>
    <row r="3" spans="1:16" x14ac:dyDescent="0.2">
      <c r="A3" s="149" t="s">
        <v>32</v>
      </c>
      <c r="B3" s="149"/>
      <c r="C3" s="149"/>
      <c r="D3" s="149"/>
      <c r="E3" s="149"/>
      <c r="F3" s="149"/>
      <c r="G3" s="149"/>
      <c r="H3" s="149"/>
      <c r="I3" s="149"/>
      <c r="J3" s="149"/>
      <c r="K3" s="149"/>
      <c r="L3" s="149"/>
      <c r="M3" s="149"/>
      <c r="N3" s="149"/>
      <c r="O3" s="149"/>
      <c r="P3" s="149"/>
    </row>
    <row r="4" spans="1:16" x14ac:dyDescent="0.2">
      <c r="A4" s="148" t="s">
        <v>338</v>
      </c>
      <c r="B4" s="148"/>
      <c r="C4" s="80"/>
      <c r="D4" s="80"/>
      <c r="E4" s="80"/>
      <c r="F4" s="80"/>
      <c r="G4" s="80"/>
      <c r="H4" s="80"/>
      <c r="I4" s="80"/>
      <c r="J4" s="80"/>
      <c r="K4" s="80"/>
      <c r="L4" s="80"/>
      <c r="M4" s="81"/>
      <c r="N4" s="81"/>
      <c r="O4" s="81"/>
      <c r="P4" s="81"/>
    </row>
    <row r="5" spans="1:16" x14ac:dyDescent="0.2">
      <c r="A5" s="148" t="s">
        <v>31</v>
      </c>
      <c r="B5" s="148"/>
      <c r="C5" s="80"/>
      <c r="D5" s="80"/>
      <c r="E5" s="80"/>
      <c r="F5" s="80"/>
      <c r="G5" s="80"/>
      <c r="H5" s="80"/>
      <c r="I5" s="80"/>
      <c r="J5" s="80"/>
      <c r="K5" s="80"/>
      <c r="L5" s="80"/>
      <c r="M5" s="82"/>
      <c r="N5" s="82"/>
      <c r="O5" s="82"/>
      <c r="P5" s="82"/>
    </row>
    <row r="6" spans="1:16" x14ac:dyDescent="0.2">
      <c r="A6" s="150" t="s">
        <v>95</v>
      </c>
      <c r="B6" s="150"/>
      <c r="C6" s="150"/>
      <c r="D6" s="150"/>
      <c r="E6" s="150"/>
      <c r="F6" s="150"/>
      <c r="G6" s="150"/>
      <c r="H6" s="150"/>
      <c r="I6" s="150"/>
      <c r="J6" s="150"/>
      <c r="K6" s="150"/>
      <c r="L6" s="150"/>
      <c r="M6" s="150"/>
      <c r="N6" s="150"/>
      <c r="O6" s="150"/>
      <c r="P6" s="150"/>
    </row>
    <row r="7" spans="1:16" x14ac:dyDescent="0.2">
      <c r="A7" s="154" t="s">
        <v>96</v>
      </c>
      <c r="B7" s="154" t="s">
        <v>3</v>
      </c>
      <c r="C7" s="145" t="s">
        <v>343</v>
      </c>
      <c r="D7" s="145"/>
      <c r="E7" s="145"/>
      <c r="F7" s="145"/>
      <c r="G7" s="145"/>
      <c r="H7" s="145"/>
      <c r="I7" s="145"/>
      <c r="J7" s="145"/>
      <c r="K7" s="145"/>
      <c r="L7" s="145"/>
      <c r="M7" s="169" t="s">
        <v>4</v>
      </c>
      <c r="N7" s="185" t="s">
        <v>5</v>
      </c>
      <c r="O7" s="169" t="s">
        <v>6</v>
      </c>
      <c r="P7" s="185" t="s">
        <v>5</v>
      </c>
    </row>
    <row r="8" spans="1:16" ht="59.25" customHeight="1" x14ac:dyDescent="0.2">
      <c r="A8" s="154"/>
      <c r="B8" s="154"/>
      <c r="C8" s="145" t="s">
        <v>343</v>
      </c>
      <c r="D8" s="145"/>
      <c r="E8" s="145"/>
      <c r="F8" s="145"/>
      <c r="G8" s="145"/>
      <c r="H8" s="145"/>
      <c r="I8" s="145"/>
      <c r="J8" s="145"/>
      <c r="K8" s="145"/>
      <c r="L8" s="145"/>
      <c r="M8" s="169"/>
      <c r="N8" s="185"/>
      <c r="O8" s="169"/>
      <c r="P8" s="185"/>
    </row>
    <row r="9" spans="1:16" s="98" customFormat="1" x14ac:dyDescent="0.2">
      <c r="A9" s="101"/>
      <c r="B9" s="101"/>
      <c r="C9" s="101" t="s">
        <v>7</v>
      </c>
      <c r="D9" s="101" t="s">
        <v>8</v>
      </c>
      <c r="E9" s="101" t="s">
        <v>9</v>
      </c>
      <c r="F9" s="101" t="s">
        <v>10</v>
      </c>
      <c r="G9" s="101" t="s">
        <v>11</v>
      </c>
      <c r="H9" s="101" t="s">
        <v>12</v>
      </c>
      <c r="I9" s="101" t="s">
        <v>13</v>
      </c>
      <c r="J9" s="101" t="s">
        <v>14</v>
      </c>
      <c r="K9" s="101" t="s">
        <v>15</v>
      </c>
      <c r="L9" s="101" t="s">
        <v>16</v>
      </c>
      <c r="M9" s="52"/>
      <c r="N9" s="50"/>
      <c r="O9" s="19"/>
      <c r="P9" s="65"/>
    </row>
    <row r="10" spans="1:16" x14ac:dyDescent="0.2">
      <c r="A10" s="165" t="s">
        <v>281</v>
      </c>
      <c r="B10" s="165"/>
      <c r="C10" s="165"/>
      <c r="D10" s="165"/>
      <c r="E10" s="165"/>
      <c r="F10" s="165"/>
      <c r="G10" s="165"/>
      <c r="H10" s="165"/>
      <c r="I10" s="165"/>
      <c r="J10" s="165"/>
      <c r="K10" s="165"/>
      <c r="L10" s="165"/>
      <c r="M10" s="165"/>
      <c r="N10" s="165"/>
      <c r="O10" s="32"/>
      <c r="P10" s="32"/>
    </row>
    <row r="11" spans="1:16" ht="109.5" customHeight="1" x14ac:dyDescent="0.2">
      <c r="A11" s="5">
        <v>1</v>
      </c>
      <c r="B11" s="6" t="s">
        <v>282</v>
      </c>
      <c r="C11" s="7"/>
      <c r="D11" s="7"/>
      <c r="E11" s="7">
        <v>30</v>
      </c>
      <c r="F11" s="7"/>
      <c r="G11" s="7"/>
      <c r="H11" s="7"/>
      <c r="I11" s="7">
        <v>0.6</v>
      </c>
      <c r="J11" s="7">
        <v>3</v>
      </c>
      <c r="K11" s="7"/>
      <c r="L11" s="7">
        <f>SUM(C11:K11)</f>
        <v>33.6</v>
      </c>
      <c r="M11" s="7">
        <v>33.6</v>
      </c>
      <c r="N11" s="8" t="s">
        <v>283</v>
      </c>
      <c r="O11" s="19">
        <f>M11</f>
        <v>33.6</v>
      </c>
      <c r="P11" s="73"/>
    </row>
    <row r="12" spans="1:16" ht="15.75" customHeight="1" x14ac:dyDescent="0.2">
      <c r="A12" s="165" t="s">
        <v>97</v>
      </c>
      <c r="B12" s="165"/>
      <c r="C12" s="165"/>
      <c r="D12" s="165"/>
      <c r="E12" s="165"/>
      <c r="F12" s="165"/>
      <c r="G12" s="165"/>
      <c r="H12" s="165"/>
      <c r="I12" s="165"/>
      <c r="J12" s="165"/>
      <c r="K12" s="165"/>
      <c r="L12" s="165"/>
      <c r="M12" s="165"/>
      <c r="N12" s="165"/>
      <c r="O12" s="165"/>
      <c r="P12" s="165"/>
    </row>
    <row r="13" spans="1:16" ht="15" customHeight="1" x14ac:dyDescent="0.2">
      <c r="A13" s="5">
        <v>1</v>
      </c>
      <c r="B13" s="6" t="s">
        <v>284</v>
      </c>
      <c r="C13" s="7"/>
      <c r="D13" s="7"/>
      <c r="E13" s="7">
        <v>30</v>
      </c>
      <c r="F13" s="7"/>
      <c r="G13" s="7"/>
      <c r="H13" s="7"/>
      <c r="I13" s="7">
        <v>18.3</v>
      </c>
      <c r="J13" s="7"/>
      <c r="K13" s="7"/>
      <c r="L13" s="7">
        <f>SUM(C13:K13)</f>
        <v>48.3</v>
      </c>
      <c r="M13" s="7">
        <v>48.3</v>
      </c>
      <c r="N13" s="8" t="s">
        <v>285</v>
      </c>
      <c r="O13" s="19">
        <f>M13</f>
        <v>48.3</v>
      </c>
      <c r="P13" s="33"/>
    </row>
    <row r="14" spans="1:16" ht="15" customHeight="1" x14ac:dyDescent="0.2">
      <c r="A14" s="5">
        <v>2</v>
      </c>
      <c r="B14" s="6" t="s">
        <v>286</v>
      </c>
      <c r="C14" s="7"/>
      <c r="D14" s="7"/>
      <c r="E14" s="7">
        <v>24.3</v>
      </c>
      <c r="F14" s="7"/>
      <c r="G14" s="7"/>
      <c r="H14" s="7"/>
      <c r="I14" s="7">
        <v>7.8</v>
      </c>
      <c r="J14" s="7">
        <v>9.6</v>
      </c>
      <c r="K14" s="7"/>
      <c r="L14" s="7">
        <f t="shared" ref="L14:L18" si="0">SUM(C14:K14)</f>
        <v>41.7</v>
      </c>
      <c r="M14" s="7">
        <v>41.7</v>
      </c>
      <c r="N14" s="8" t="s">
        <v>285</v>
      </c>
      <c r="O14" s="19">
        <f t="shared" ref="O14:O16" si="1">M14</f>
        <v>41.7</v>
      </c>
      <c r="P14" s="33"/>
    </row>
    <row r="15" spans="1:16" ht="15" customHeight="1" x14ac:dyDescent="0.2">
      <c r="A15" s="5">
        <v>3</v>
      </c>
      <c r="B15" s="6" t="s">
        <v>287</v>
      </c>
      <c r="C15" s="7"/>
      <c r="D15" s="7"/>
      <c r="E15" s="7">
        <v>15.9</v>
      </c>
      <c r="F15" s="7"/>
      <c r="G15" s="7"/>
      <c r="H15" s="7"/>
      <c r="I15" s="7">
        <v>20.85</v>
      </c>
      <c r="J15" s="7"/>
      <c r="K15" s="7"/>
      <c r="L15" s="7">
        <f t="shared" si="0"/>
        <v>36.75</v>
      </c>
      <c r="M15" s="7">
        <v>36.75</v>
      </c>
      <c r="N15" s="8" t="s">
        <v>285</v>
      </c>
      <c r="O15" s="19">
        <f t="shared" si="1"/>
        <v>36.75</v>
      </c>
      <c r="P15" s="33"/>
    </row>
    <row r="16" spans="1:16" ht="15" customHeight="1" x14ac:dyDescent="0.2">
      <c r="A16" s="5">
        <v>4</v>
      </c>
      <c r="B16" s="6" t="s">
        <v>288</v>
      </c>
      <c r="C16" s="7"/>
      <c r="D16" s="7"/>
      <c r="E16" s="7">
        <v>23.4</v>
      </c>
      <c r="F16" s="7"/>
      <c r="G16" s="7"/>
      <c r="H16" s="7"/>
      <c r="I16" s="7">
        <v>9.3000000000000007</v>
      </c>
      <c r="J16" s="7"/>
      <c r="K16" s="7"/>
      <c r="L16" s="7">
        <f t="shared" si="0"/>
        <v>32.700000000000003</v>
      </c>
      <c r="M16" s="7">
        <v>32.700000000000003</v>
      </c>
      <c r="N16" s="8" t="s">
        <v>285</v>
      </c>
      <c r="O16" s="19">
        <f t="shared" si="1"/>
        <v>32.700000000000003</v>
      </c>
      <c r="P16" s="33"/>
    </row>
    <row r="17" spans="1:16" ht="15" customHeight="1" x14ac:dyDescent="0.2">
      <c r="A17" s="165" t="s">
        <v>289</v>
      </c>
      <c r="B17" s="165"/>
      <c r="C17" s="165"/>
      <c r="D17" s="165"/>
      <c r="E17" s="165"/>
      <c r="F17" s="165"/>
      <c r="G17" s="165"/>
      <c r="H17" s="165"/>
      <c r="I17" s="165"/>
      <c r="J17" s="165"/>
      <c r="K17" s="165"/>
      <c r="L17" s="165"/>
      <c r="M17" s="165"/>
      <c r="N17" s="165"/>
      <c r="O17" s="165"/>
      <c r="P17" s="165"/>
    </row>
    <row r="18" spans="1:16" ht="15" customHeight="1" x14ac:dyDescent="0.2">
      <c r="A18" s="5">
        <v>1</v>
      </c>
      <c r="B18" s="6" t="s">
        <v>290</v>
      </c>
      <c r="C18" s="7"/>
      <c r="D18" s="7"/>
      <c r="E18" s="7">
        <v>30</v>
      </c>
      <c r="F18" s="7"/>
      <c r="G18" s="7"/>
      <c r="H18" s="7"/>
      <c r="I18" s="7">
        <v>8.6999999999999993</v>
      </c>
      <c r="J18" s="7"/>
      <c r="K18" s="7"/>
      <c r="L18" s="7">
        <f t="shared" si="0"/>
        <v>38.700000000000003</v>
      </c>
      <c r="M18" s="7">
        <v>38.700000000000003</v>
      </c>
      <c r="N18" s="8" t="s">
        <v>285</v>
      </c>
      <c r="O18" s="19">
        <f>M18</f>
        <v>38.700000000000003</v>
      </c>
      <c r="P18" s="33"/>
    </row>
  </sheetData>
  <mergeCells count="17">
    <mergeCell ref="A10:N10"/>
    <mergeCell ref="A12:P12"/>
    <mergeCell ref="A17:P17"/>
    <mergeCell ref="P7:P8"/>
    <mergeCell ref="A7:A8"/>
    <mergeCell ref="B7:B8"/>
    <mergeCell ref="M7:M8"/>
    <mergeCell ref="N7:N8"/>
    <mergeCell ref="O7:O8"/>
    <mergeCell ref="C7:L7"/>
    <mergeCell ref="C8:L8"/>
    <mergeCell ref="A6:P6"/>
    <mergeCell ref="A1:P1"/>
    <mergeCell ref="A2:P2"/>
    <mergeCell ref="A3:P3"/>
    <mergeCell ref="A4:B4"/>
    <mergeCell ref="A5:B5"/>
  </mergeCells>
  <pageMargins left="0.7" right="0.7" top="0.75" bottom="0.75" header="0.3" footer="0.3"/>
  <pageSetup paperSize="9" scale="5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28"/>
  <sheetViews>
    <sheetView zoomScaleNormal="100" workbookViewId="0">
      <pane ySplit="9" topLeftCell="A10" activePane="bottomLeft" state="frozen"/>
      <selection pane="bottomLeft" activeCell="E11" sqref="E11:I11"/>
    </sheetView>
  </sheetViews>
  <sheetFormatPr defaultRowHeight="12.75" x14ac:dyDescent="0.2"/>
  <cols>
    <col min="1" max="1" width="4.7109375" style="75" bestFit="1" customWidth="1"/>
    <col min="2" max="2" width="35.85546875" style="75" customWidth="1"/>
    <col min="3" max="3" width="11.42578125" style="75" customWidth="1"/>
    <col min="4" max="4" width="13.28515625" style="75" customWidth="1"/>
    <col min="5" max="12" width="9.140625" style="75"/>
    <col min="13" max="13" width="21" style="75" customWidth="1"/>
    <col min="14" max="14" width="9.140625" style="75"/>
    <col min="15" max="15" width="24.140625" style="75" customWidth="1"/>
    <col min="16" max="16384" width="9.140625" style="75"/>
  </cols>
  <sheetData>
    <row r="1" spans="1:16" x14ac:dyDescent="0.2">
      <c r="A1" s="149" t="s">
        <v>0</v>
      </c>
      <c r="B1" s="149"/>
      <c r="C1" s="149"/>
      <c r="D1" s="149"/>
      <c r="E1" s="149"/>
      <c r="F1" s="149"/>
      <c r="G1" s="149"/>
      <c r="H1" s="149"/>
      <c r="I1" s="149"/>
      <c r="J1" s="149"/>
      <c r="K1" s="149"/>
      <c r="L1" s="149"/>
      <c r="M1" s="149"/>
      <c r="N1" s="149"/>
      <c r="O1" s="149"/>
      <c r="P1" s="149"/>
    </row>
    <row r="2" spans="1:16" x14ac:dyDescent="0.2">
      <c r="A2" s="149" t="s">
        <v>1</v>
      </c>
      <c r="B2" s="149"/>
      <c r="C2" s="149"/>
      <c r="D2" s="149"/>
      <c r="E2" s="149"/>
      <c r="F2" s="149"/>
      <c r="G2" s="149"/>
      <c r="H2" s="149"/>
      <c r="I2" s="149"/>
      <c r="J2" s="149"/>
      <c r="K2" s="149"/>
      <c r="L2" s="149"/>
      <c r="M2" s="149"/>
      <c r="N2" s="149"/>
      <c r="O2" s="149"/>
      <c r="P2" s="149"/>
    </row>
    <row r="3" spans="1:16" x14ac:dyDescent="0.2">
      <c r="A3" s="149" t="s">
        <v>32</v>
      </c>
      <c r="B3" s="149"/>
      <c r="C3" s="149"/>
      <c r="D3" s="149"/>
      <c r="E3" s="149"/>
      <c r="F3" s="149"/>
      <c r="G3" s="149"/>
      <c r="H3" s="149"/>
      <c r="I3" s="149"/>
      <c r="J3" s="149"/>
      <c r="K3" s="149"/>
      <c r="L3" s="149"/>
      <c r="M3" s="149"/>
      <c r="N3" s="149"/>
      <c r="O3" s="149"/>
      <c r="P3" s="149"/>
    </row>
    <row r="4" spans="1:16" x14ac:dyDescent="0.2">
      <c r="A4" s="148" t="s">
        <v>40</v>
      </c>
      <c r="B4" s="148"/>
      <c r="C4" s="100">
        <v>44582</v>
      </c>
      <c r="D4" s="80"/>
      <c r="E4" s="80"/>
      <c r="F4" s="80"/>
      <c r="G4" s="80"/>
      <c r="H4" s="80"/>
      <c r="I4" s="80"/>
      <c r="J4" s="80"/>
      <c r="K4" s="80"/>
      <c r="L4" s="80"/>
      <c r="M4" s="81"/>
      <c r="N4" s="81"/>
      <c r="O4" s="81"/>
      <c r="P4" s="81"/>
    </row>
    <row r="5" spans="1:16" x14ac:dyDescent="0.2">
      <c r="A5" s="148" t="s">
        <v>41</v>
      </c>
      <c r="B5" s="148"/>
      <c r="C5" s="80">
        <v>1</v>
      </c>
      <c r="D5" s="80"/>
      <c r="E5" s="80"/>
      <c r="F5" s="80"/>
      <c r="G5" s="80"/>
      <c r="H5" s="80"/>
      <c r="I5" s="80"/>
      <c r="J5" s="80"/>
      <c r="K5" s="80"/>
      <c r="L5" s="80"/>
      <c r="M5" s="82"/>
      <c r="N5" s="82"/>
      <c r="O5" s="82"/>
      <c r="P5" s="82"/>
    </row>
    <row r="6" spans="1:16" x14ac:dyDescent="0.2">
      <c r="A6" s="150" t="s">
        <v>169</v>
      </c>
      <c r="B6" s="150"/>
      <c r="C6" s="150"/>
      <c r="D6" s="150"/>
      <c r="E6" s="150"/>
      <c r="F6" s="150"/>
      <c r="G6" s="150"/>
      <c r="H6" s="150"/>
      <c r="I6" s="150"/>
      <c r="J6" s="150"/>
      <c r="K6" s="150"/>
      <c r="L6" s="150"/>
      <c r="M6" s="150"/>
      <c r="N6" s="150"/>
      <c r="O6" s="150"/>
      <c r="P6" s="150"/>
    </row>
    <row r="7" spans="1:16" x14ac:dyDescent="0.2">
      <c r="A7" s="145" t="s">
        <v>2</v>
      </c>
      <c r="B7" s="145" t="s">
        <v>3</v>
      </c>
      <c r="C7" s="50"/>
      <c r="D7" s="50"/>
      <c r="E7" s="50"/>
      <c r="F7" s="50"/>
      <c r="G7" s="50"/>
      <c r="H7" s="50"/>
      <c r="I7" s="50"/>
      <c r="J7" s="50"/>
      <c r="K7" s="50"/>
      <c r="L7" s="50"/>
      <c r="M7" s="132" t="s">
        <v>4</v>
      </c>
      <c r="N7" s="147" t="s">
        <v>5</v>
      </c>
      <c r="O7" s="132" t="s">
        <v>6</v>
      </c>
      <c r="P7" s="147" t="s">
        <v>5</v>
      </c>
    </row>
    <row r="8" spans="1:16" ht="69.75" customHeight="1" x14ac:dyDescent="0.2">
      <c r="A8" s="145"/>
      <c r="B8" s="145"/>
      <c r="C8" s="145" t="s">
        <v>343</v>
      </c>
      <c r="D8" s="145"/>
      <c r="E8" s="145"/>
      <c r="F8" s="145"/>
      <c r="G8" s="145"/>
      <c r="H8" s="145"/>
      <c r="I8" s="145"/>
      <c r="J8" s="145"/>
      <c r="K8" s="145"/>
      <c r="L8" s="145"/>
      <c r="M8" s="132"/>
      <c r="N8" s="147"/>
      <c r="O8" s="132"/>
      <c r="P8" s="147"/>
    </row>
    <row r="9" spans="1:16" s="98" customFormat="1" x14ac:dyDescent="0.2">
      <c r="A9" s="101"/>
      <c r="B9" s="101"/>
      <c r="C9" s="101" t="s">
        <v>7</v>
      </c>
      <c r="D9" s="101" t="s">
        <v>8</v>
      </c>
      <c r="E9" s="101" t="s">
        <v>9</v>
      </c>
      <c r="F9" s="101" t="s">
        <v>10</v>
      </c>
      <c r="G9" s="101" t="s">
        <v>11</v>
      </c>
      <c r="H9" s="101" t="s">
        <v>12</v>
      </c>
      <c r="I9" s="101" t="s">
        <v>13</v>
      </c>
      <c r="J9" s="101" t="s">
        <v>14</v>
      </c>
      <c r="K9" s="101" t="s">
        <v>15</v>
      </c>
      <c r="L9" s="101" t="s">
        <v>16</v>
      </c>
      <c r="M9" s="52"/>
      <c r="N9" s="50"/>
      <c r="O9" s="19"/>
      <c r="P9" s="65"/>
    </row>
    <row r="10" spans="1:16" x14ac:dyDescent="0.2">
      <c r="A10" s="152" t="s">
        <v>170</v>
      </c>
      <c r="B10" s="152"/>
      <c r="C10" s="152"/>
      <c r="D10" s="152"/>
      <c r="E10" s="152"/>
      <c r="F10" s="152"/>
      <c r="G10" s="152"/>
      <c r="H10" s="152"/>
      <c r="I10" s="152"/>
      <c r="J10" s="152"/>
      <c r="K10" s="152"/>
      <c r="L10" s="152"/>
      <c r="M10" s="152"/>
      <c r="N10" s="56"/>
      <c r="O10" s="56"/>
      <c r="P10" s="56"/>
    </row>
    <row r="11" spans="1:16" ht="15" customHeight="1" x14ac:dyDescent="0.2">
      <c r="A11" s="5">
        <v>1</v>
      </c>
      <c r="B11" s="6" t="s">
        <v>333</v>
      </c>
      <c r="C11" s="7"/>
      <c r="D11" s="7"/>
      <c r="E11" s="7">
        <v>18.3</v>
      </c>
      <c r="F11" s="7"/>
      <c r="G11" s="7"/>
      <c r="H11" s="7"/>
      <c r="I11" s="7">
        <v>29.4</v>
      </c>
      <c r="J11" s="7"/>
      <c r="K11" s="7"/>
      <c r="L11" s="7">
        <f>SUM(C11:K11)</f>
        <v>47.7</v>
      </c>
      <c r="M11" s="7">
        <v>47.7</v>
      </c>
      <c r="N11" s="8"/>
      <c r="O11" s="19">
        <f>M11</f>
        <v>47.7</v>
      </c>
      <c r="P11" s="73"/>
    </row>
    <row r="12" spans="1:16" ht="15" customHeight="1" x14ac:dyDescent="0.2">
      <c r="A12" s="5">
        <v>2</v>
      </c>
      <c r="B12" s="6" t="s">
        <v>334</v>
      </c>
      <c r="C12" s="7"/>
      <c r="D12" s="7"/>
      <c r="E12" s="7"/>
      <c r="F12" s="7"/>
      <c r="G12" s="7"/>
      <c r="H12" s="7"/>
      <c r="I12" s="7">
        <v>30</v>
      </c>
      <c r="J12" s="7"/>
      <c r="K12" s="7"/>
      <c r="L12" s="7">
        <f t="shared" ref="L12:L13" si="0">SUM(C12:K12)</f>
        <v>30</v>
      </c>
      <c r="M12" s="7">
        <v>30</v>
      </c>
      <c r="N12" s="95"/>
      <c r="O12" s="19">
        <f t="shared" ref="O12:O13" si="1">M12</f>
        <v>30</v>
      </c>
      <c r="P12" s="33"/>
    </row>
    <row r="13" spans="1:16" ht="15" customHeight="1" x14ac:dyDescent="0.2">
      <c r="A13" s="5">
        <v>3</v>
      </c>
      <c r="B13" s="6" t="s">
        <v>335</v>
      </c>
      <c r="C13" s="7"/>
      <c r="D13" s="7"/>
      <c r="E13" s="7">
        <v>25.5</v>
      </c>
      <c r="F13" s="7"/>
      <c r="G13" s="7"/>
      <c r="H13" s="7"/>
      <c r="I13" s="7">
        <v>9</v>
      </c>
      <c r="J13" s="7"/>
      <c r="K13" s="7"/>
      <c r="L13" s="7">
        <f t="shared" si="0"/>
        <v>34.5</v>
      </c>
      <c r="M13" s="7">
        <v>34.5</v>
      </c>
      <c r="N13" s="8"/>
      <c r="O13" s="19">
        <f t="shared" si="1"/>
        <v>34.5</v>
      </c>
      <c r="P13" s="33"/>
    </row>
    <row r="14" spans="1:16" ht="15" customHeight="1" x14ac:dyDescent="0.2">
      <c r="A14" s="165" t="s">
        <v>94</v>
      </c>
      <c r="B14" s="165"/>
      <c r="C14" s="165"/>
      <c r="D14" s="165"/>
      <c r="E14" s="165"/>
      <c r="F14" s="165"/>
      <c r="G14" s="165"/>
      <c r="H14" s="165"/>
      <c r="I14" s="165"/>
      <c r="J14" s="165"/>
      <c r="K14" s="165"/>
      <c r="L14" s="165"/>
      <c r="M14" s="165"/>
      <c r="N14" s="165"/>
      <c r="O14" s="165"/>
      <c r="P14" s="165"/>
    </row>
    <row r="15" spans="1:16" ht="15" customHeight="1" x14ac:dyDescent="0.2">
      <c r="A15" s="5">
        <v>1</v>
      </c>
      <c r="B15" s="6" t="s">
        <v>336</v>
      </c>
      <c r="C15" s="7"/>
      <c r="D15" s="7"/>
      <c r="E15" s="7">
        <v>3.6</v>
      </c>
      <c r="F15" s="7"/>
      <c r="G15" s="7"/>
      <c r="H15" s="7"/>
      <c r="I15" s="7">
        <v>30</v>
      </c>
      <c r="J15" s="7"/>
      <c r="K15" s="7"/>
      <c r="L15" s="7">
        <v>33.6</v>
      </c>
      <c r="M15" s="7">
        <v>33.6</v>
      </c>
      <c r="N15" s="8"/>
      <c r="O15" s="19">
        <f>M15</f>
        <v>33.6</v>
      </c>
      <c r="P15" s="33"/>
    </row>
    <row r="16" spans="1:16" ht="15" customHeight="1" x14ac:dyDescent="0.2">
      <c r="A16" s="5">
        <v>2</v>
      </c>
      <c r="B16" s="6" t="s">
        <v>337</v>
      </c>
      <c r="C16" s="7"/>
      <c r="D16" s="7"/>
      <c r="E16" s="7"/>
      <c r="F16" s="7"/>
      <c r="G16" s="7"/>
      <c r="H16" s="7"/>
      <c r="I16" s="7">
        <v>30</v>
      </c>
      <c r="J16" s="7"/>
      <c r="K16" s="7"/>
      <c r="L16" s="7">
        <v>30</v>
      </c>
      <c r="M16" s="7">
        <v>30</v>
      </c>
      <c r="N16" s="8"/>
      <c r="O16" s="19">
        <f>M16</f>
        <v>30</v>
      </c>
      <c r="P16" s="33"/>
    </row>
    <row r="20" spans="13:13" x14ac:dyDescent="0.2">
      <c r="M20" s="99"/>
    </row>
    <row r="21" spans="13:13" x14ac:dyDescent="0.2">
      <c r="M21" s="99"/>
    </row>
    <row r="22" spans="13:13" x14ac:dyDescent="0.2">
      <c r="M22" s="99"/>
    </row>
    <row r="23" spans="13:13" x14ac:dyDescent="0.2">
      <c r="M23" s="99"/>
    </row>
    <row r="24" spans="13:13" x14ac:dyDescent="0.2">
      <c r="M24" s="99"/>
    </row>
    <row r="25" spans="13:13" x14ac:dyDescent="0.2">
      <c r="M25" s="99"/>
    </row>
    <row r="26" spans="13:13" x14ac:dyDescent="0.2">
      <c r="M26" s="99"/>
    </row>
    <row r="27" spans="13:13" x14ac:dyDescent="0.2">
      <c r="M27" s="99"/>
    </row>
    <row r="28" spans="13:13" x14ac:dyDescent="0.2">
      <c r="M28" s="99"/>
    </row>
  </sheetData>
  <mergeCells count="15">
    <mergeCell ref="A14:P14"/>
    <mergeCell ref="A10:M10"/>
    <mergeCell ref="P7:P8"/>
    <mergeCell ref="A1:P1"/>
    <mergeCell ref="A2:P2"/>
    <mergeCell ref="A3:P3"/>
    <mergeCell ref="A4:B4"/>
    <mergeCell ref="A5:B5"/>
    <mergeCell ref="A6:P6"/>
    <mergeCell ref="A7:A8"/>
    <mergeCell ref="B7:B8"/>
    <mergeCell ref="M7:M8"/>
    <mergeCell ref="N7:N8"/>
    <mergeCell ref="O7:O8"/>
    <mergeCell ref="C8:L8"/>
  </mergeCells>
  <pageMargins left="0.7" right="0.7" top="0.75" bottom="0.75" header="0.3" footer="0.3"/>
  <pageSetup paperSize="9"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13"/>
  <sheetViews>
    <sheetView zoomScale="90" zoomScaleNormal="90" workbookViewId="0">
      <pane ySplit="9" topLeftCell="A10" activePane="bottomLeft" state="frozen"/>
      <selection pane="bottomLeft" activeCell="G19" sqref="G19"/>
    </sheetView>
  </sheetViews>
  <sheetFormatPr defaultRowHeight="12.75" x14ac:dyDescent="0.2"/>
  <cols>
    <col min="1" max="1" width="9.140625" style="96"/>
    <col min="2" max="2" width="31" style="96" customWidth="1"/>
    <col min="3" max="3" width="10.28515625" style="96" customWidth="1"/>
    <col min="4" max="4" width="14.5703125" style="96" customWidth="1"/>
    <col min="5" max="5" width="9.140625" style="96"/>
    <col min="6" max="6" width="11.5703125" style="96" customWidth="1"/>
    <col min="7" max="7" width="9.140625" style="96"/>
    <col min="8" max="8" width="12" style="96" customWidth="1"/>
    <col min="9" max="12" width="9.140625" style="96"/>
    <col min="13" max="13" width="17.28515625" style="96" customWidth="1"/>
    <col min="14" max="14" width="9.140625" style="96"/>
    <col min="15" max="15" width="25.7109375" style="96" customWidth="1"/>
    <col min="16" max="16384" width="9.140625" style="96"/>
  </cols>
  <sheetData>
    <row r="1" spans="1:16" x14ac:dyDescent="0.2">
      <c r="A1" s="149" t="s">
        <v>0</v>
      </c>
      <c r="B1" s="149"/>
      <c r="C1" s="149"/>
      <c r="D1" s="149"/>
      <c r="E1" s="149"/>
      <c r="F1" s="149"/>
      <c r="G1" s="149"/>
      <c r="H1" s="149"/>
      <c r="I1" s="149"/>
      <c r="J1" s="149"/>
      <c r="K1" s="149"/>
      <c r="L1" s="149"/>
      <c r="M1" s="149"/>
      <c r="N1" s="149"/>
      <c r="O1" s="149"/>
      <c r="P1" s="149"/>
    </row>
    <row r="2" spans="1:16" x14ac:dyDescent="0.2">
      <c r="A2" s="149" t="s">
        <v>1</v>
      </c>
      <c r="B2" s="149"/>
      <c r="C2" s="149"/>
      <c r="D2" s="149"/>
      <c r="E2" s="149"/>
      <c r="F2" s="149"/>
      <c r="G2" s="149"/>
      <c r="H2" s="149"/>
      <c r="I2" s="149"/>
      <c r="J2" s="149"/>
      <c r="K2" s="149"/>
      <c r="L2" s="149"/>
      <c r="M2" s="149"/>
      <c r="N2" s="149"/>
      <c r="O2" s="149"/>
      <c r="P2" s="149"/>
    </row>
    <row r="3" spans="1:16" x14ac:dyDescent="0.2">
      <c r="A3" s="149" t="s">
        <v>32</v>
      </c>
      <c r="B3" s="149"/>
      <c r="C3" s="149"/>
      <c r="D3" s="149"/>
      <c r="E3" s="149"/>
      <c r="F3" s="149"/>
      <c r="G3" s="149"/>
      <c r="H3" s="149"/>
      <c r="I3" s="149"/>
      <c r="J3" s="149"/>
      <c r="K3" s="149"/>
      <c r="L3" s="149"/>
      <c r="M3" s="149"/>
      <c r="N3" s="149"/>
      <c r="O3" s="149"/>
      <c r="P3" s="149"/>
    </row>
    <row r="4" spans="1:16" x14ac:dyDescent="0.2">
      <c r="A4" s="148" t="s">
        <v>338</v>
      </c>
      <c r="B4" s="148"/>
      <c r="C4" s="80"/>
      <c r="D4" s="80"/>
      <c r="E4" s="80"/>
      <c r="F4" s="80"/>
      <c r="G4" s="80"/>
      <c r="H4" s="80"/>
      <c r="I4" s="80"/>
      <c r="J4" s="80"/>
      <c r="K4" s="80"/>
      <c r="L4" s="80"/>
      <c r="M4" s="81"/>
      <c r="N4" s="81"/>
      <c r="O4" s="81"/>
      <c r="P4" s="81"/>
    </row>
    <row r="5" spans="1:16" x14ac:dyDescent="0.2">
      <c r="A5" s="148" t="s">
        <v>31</v>
      </c>
      <c r="B5" s="148"/>
      <c r="C5" s="80"/>
      <c r="D5" s="80"/>
      <c r="E5" s="80"/>
      <c r="F5" s="80"/>
      <c r="G5" s="80"/>
      <c r="H5" s="80"/>
      <c r="I5" s="80"/>
      <c r="J5" s="80"/>
      <c r="K5" s="80"/>
      <c r="L5" s="80"/>
      <c r="M5" s="82"/>
      <c r="N5" s="82"/>
      <c r="O5" s="82"/>
      <c r="P5" s="82"/>
    </row>
    <row r="6" spans="1:16" x14ac:dyDescent="0.2">
      <c r="A6" s="150" t="s">
        <v>137</v>
      </c>
      <c r="B6" s="150"/>
      <c r="C6" s="150"/>
      <c r="D6" s="150"/>
      <c r="E6" s="150"/>
      <c r="F6" s="150"/>
      <c r="G6" s="150"/>
      <c r="H6" s="150"/>
      <c r="I6" s="150"/>
      <c r="J6" s="150"/>
      <c r="K6" s="150"/>
      <c r="L6" s="150"/>
      <c r="M6" s="150"/>
      <c r="N6" s="150"/>
      <c r="O6" s="150"/>
      <c r="P6" s="150"/>
    </row>
    <row r="7" spans="1:16" x14ac:dyDescent="0.2">
      <c r="A7" s="145" t="s">
        <v>2</v>
      </c>
      <c r="B7" s="145" t="s">
        <v>3</v>
      </c>
      <c r="C7" s="50"/>
      <c r="D7" s="50"/>
      <c r="E7" s="50"/>
      <c r="F7" s="50"/>
      <c r="G7" s="50"/>
      <c r="H7" s="50"/>
      <c r="I7" s="50"/>
      <c r="J7" s="50"/>
      <c r="K7" s="50"/>
      <c r="L7" s="50"/>
      <c r="M7" s="132" t="s">
        <v>4</v>
      </c>
      <c r="N7" s="147" t="s">
        <v>5</v>
      </c>
      <c r="O7" s="132" t="s">
        <v>6</v>
      </c>
      <c r="P7" s="147" t="s">
        <v>5</v>
      </c>
    </row>
    <row r="8" spans="1:16" ht="63.75" customHeight="1" x14ac:dyDescent="0.2">
      <c r="A8" s="145"/>
      <c r="B8" s="145"/>
      <c r="C8" s="145" t="s">
        <v>343</v>
      </c>
      <c r="D8" s="145"/>
      <c r="E8" s="145"/>
      <c r="F8" s="145"/>
      <c r="G8" s="145"/>
      <c r="H8" s="145"/>
      <c r="I8" s="145"/>
      <c r="J8" s="145"/>
      <c r="K8" s="145"/>
      <c r="L8" s="145"/>
      <c r="M8" s="132"/>
      <c r="N8" s="147"/>
      <c r="O8" s="132"/>
      <c r="P8" s="147"/>
    </row>
    <row r="9" spans="1:16" s="97" customFormat="1" x14ac:dyDescent="0.2">
      <c r="A9" s="83"/>
      <c r="B9" s="83"/>
      <c r="C9" s="83" t="s">
        <v>7</v>
      </c>
      <c r="D9" s="83" t="s">
        <v>8</v>
      </c>
      <c r="E9" s="83" t="s">
        <v>9</v>
      </c>
      <c r="F9" s="83" t="s">
        <v>10</v>
      </c>
      <c r="G9" s="83" t="s">
        <v>11</v>
      </c>
      <c r="H9" s="83" t="s">
        <v>12</v>
      </c>
      <c r="I9" s="83" t="s">
        <v>13</v>
      </c>
      <c r="J9" s="83" t="s">
        <v>14</v>
      </c>
      <c r="K9" s="83" t="s">
        <v>15</v>
      </c>
      <c r="L9" s="84" t="s">
        <v>16</v>
      </c>
      <c r="M9" s="85"/>
      <c r="N9" s="86"/>
      <c r="O9" s="87"/>
      <c r="P9" s="88"/>
    </row>
    <row r="10" spans="1:16" ht="15" customHeight="1" x14ac:dyDescent="0.2">
      <c r="A10" s="186" t="s">
        <v>296</v>
      </c>
      <c r="B10" s="186"/>
      <c r="C10" s="186"/>
      <c r="D10" s="186"/>
      <c r="E10" s="186"/>
      <c r="F10" s="186"/>
      <c r="G10" s="186"/>
      <c r="H10" s="186"/>
      <c r="I10" s="186"/>
      <c r="J10" s="186"/>
      <c r="K10" s="186"/>
      <c r="L10" s="186"/>
      <c r="M10" s="186"/>
      <c r="N10" s="89"/>
      <c r="O10" s="89"/>
      <c r="P10" s="89"/>
    </row>
    <row r="11" spans="1:16" ht="15" customHeight="1" x14ac:dyDescent="0.2">
      <c r="A11" s="90">
        <v>1</v>
      </c>
      <c r="B11" s="79" t="s">
        <v>297</v>
      </c>
      <c r="C11" s="7"/>
      <c r="D11" s="7"/>
      <c r="E11" s="7">
        <v>30</v>
      </c>
      <c r="F11" s="7"/>
      <c r="G11" s="7"/>
      <c r="H11" s="7"/>
      <c r="I11" s="7">
        <v>3</v>
      </c>
      <c r="J11" s="7"/>
      <c r="K11" s="7"/>
      <c r="L11" s="7" t="s">
        <v>298</v>
      </c>
      <c r="M11" s="7" t="s">
        <v>298</v>
      </c>
      <c r="N11" s="58"/>
      <c r="O11" s="91" t="str">
        <f>M11</f>
        <v>33.00</v>
      </c>
      <c r="P11" s="92"/>
    </row>
    <row r="12" spans="1:16" ht="15" customHeight="1" x14ac:dyDescent="0.2">
      <c r="A12" s="186" t="s">
        <v>299</v>
      </c>
      <c r="B12" s="186"/>
      <c r="C12" s="186"/>
      <c r="D12" s="186"/>
      <c r="E12" s="186"/>
      <c r="F12" s="186"/>
      <c r="G12" s="186"/>
      <c r="H12" s="186"/>
      <c r="I12" s="186"/>
      <c r="J12" s="186"/>
      <c r="K12" s="186"/>
      <c r="L12" s="186"/>
      <c r="M12" s="186"/>
      <c r="N12" s="186"/>
      <c r="O12" s="186"/>
      <c r="P12" s="186"/>
    </row>
    <row r="13" spans="1:16" ht="15" customHeight="1" x14ac:dyDescent="0.2">
      <c r="A13" s="57">
        <v>1</v>
      </c>
      <c r="B13" s="79" t="s">
        <v>300</v>
      </c>
      <c r="C13" s="7"/>
      <c r="D13" s="7"/>
      <c r="E13" s="7">
        <v>30</v>
      </c>
      <c r="F13" s="7"/>
      <c r="G13" s="7"/>
      <c r="H13" s="7"/>
      <c r="I13" s="7"/>
      <c r="J13" s="7">
        <v>6</v>
      </c>
      <c r="K13" s="7"/>
      <c r="L13" s="7" t="s">
        <v>301</v>
      </c>
      <c r="M13" s="7" t="s">
        <v>301</v>
      </c>
      <c r="N13" s="58"/>
      <c r="O13" s="91" t="str">
        <f>M13</f>
        <v>36.00</v>
      </c>
      <c r="P13" s="93"/>
    </row>
  </sheetData>
  <mergeCells count="15">
    <mergeCell ref="A12:P12"/>
    <mergeCell ref="A10:M10"/>
    <mergeCell ref="P7:P8"/>
    <mergeCell ref="A1:P1"/>
    <mergeCell ref="A2:P2"/>
    <mergeCell ref="A3:P3"/>
    <mergeCell ref="A4:B4"/>
    <mergeCell ref="A5:B5"/>
    <mergeCell ref="A6:P6"/>
    <mergeCell ref="A7:A8"/>
    <mergeCell ref="B7:B8"/>
    <mergeCell ref="M7:M8"/>
    <mergeCell ref="N7:N8"/>
    <mergeCell ref="O7:O8"/>
    <mergeCell ref="C8:L8"/>
  </mergeCells>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4"/>
  <sheetViews>
    <sheetView zoomScaleNormal="100" zoomScaleSheetLayoutView="80" workbookViewId="0">
      <pane ySplit="9" topLeftCell="A37" activePane="bottomLeft" state="frozen"/>
      <selection pane="bottomLeft" activeCell="P44" sqref="P44"/>
    </sheetView>
  </sheetViews>
  <sheetFormatPr defaultRowHeight="12.75" x14ac:dyDescent="0.2"/>
  <cols>
    <col min="1" max="1" width="4.7109375" style="75" bestFit="1" customWidth="1"/>
    <col min="2" max="2" width="41.28515625" style="75" customWidth="1"/>
    <col min="3" max="3" width="11.140625" style="75" customWidth="1"/>
    <col min="4" max="4" width="11.85546875" style="75" customWidth="1"/>
    <col min="5" max="12" width="11.140625" style="75" customWidth="1"/>
    <col min="13" max="13" width="23.28515625" style="75" customWidth="1"/>
    <col min="14" max="14" width="49" style="75" customWidth="1"/>
    <col min="15" max="15" width="35.7109375" style="75" customWidth="1"/>
    <col min="16" max="16" width="20.7109375" style="75" customWidth="1"/>
    <col min="17" max="16384" width="9.140625" style="75"/>
  </cols>
  <sheetData>
    <row r="1" spans="1:16" x14ac:dyDescent="0.2">
      <c r="A1" s="149" t="s">
        <v>0</v>
      </c>
      <c r="B1" s="149"/>
      <c r="C1" s="149"/>
      <c r="D1" s="149"/>
      <c r="E1" s="149"/>
      <c r="F1" s="149"/>
      <c r="G1" s="149"/>
      <c r="H1" s="149"/>
      <c r="I1" s="149"/>
      <c r="J1" s="149"/>
      <c r="K1" s="149"/>
      <c r="L1" s="149"/>
      <c r="M1" s="149"/>
      <c r="N1" s="149"/>
      <c r="O1" s="149"/>
      <c r="P1" s="149"/>
    </row>
    <row r="2" spans="1:16" x14ac:dyDescent="0.2">
      <c r="A2" s="149" t="s">
        <v>1</v>
      </c>
      <c r="B2" s="149"/>
      <c r="C2" s="149"/>
      <c r="D2" s="149"/>
      <c r="E2" s="149"/>
      <c r="F2" s="149"/>
      <c r="G2" s="149"/>
      <c r="H2" s="149"/>
      <c r="I2" s="149"/>
      <c r="J2" s="149"/>
      <c r="K2" s="149"/>
      <c r="L2" s="149"/>
      <c r="M2" s="149"/>
      <c r="N2" s="149"/>
      <c r="O2" s="149"/>
      <c r="P2" s="149"/>
    </row>
    <row r="3" spans="1:16" x14ac:dyDescent="0.2">
      <c r="A3" s="149" t="s">
        <v>30</v>
      </c>
      <c r="B3" s="149"/>
      <c r="C3" s="149"/>
      <c r="D3" s="149"/>
      <c r="E3" s="149"/>
      <c r="F3" s="149"/>
      <c r="G3" s="149"/>
      <c r="H3" s="149"/>
      <c r="I3" s="149"/>
      <c r="J3" s="149"/>
      <c r="K3" s="149"/>
      <c r="L3" s="149"/>
      <c r="M3" s="149"/>
      <c r="N3" s="149"/>
      <c r="O3" s="149"/>
      <c r="P3" s="149"/>
    </row>
    <row r="4" spans="1:16" x14ac:dyDescent="0.2">
      <c r="A4" s="148" t="s">
        <v>338</v>
      </c>
      <c r="B4" s="148"/>
      <c r="C4" s="80"/>
      <c r="D4" s="80"/>
      <c r="E4" s="80"/>
      <c r="F4" s="80"/>
      <c r="G4" s="80"/>
      <c r="H4" s="80"/>
      <c r="I4" s="80"/>
      <c r="J4" s="80"/>
      <c r="K4" s="80"/>
      <c r="L4" s="80"/>
      <c r="M4" s="81"/>
      <c r="N4" s="81"/>
      <c r="O4" s="81"/>
      <c r="P4" s="81"/>
    </row>
    <row r="5" spans="1:16" x14ac:dyDescent="0.2">
      <c r="A5" s="148" t="s">
        <v>31</v>
      </c>
      <c r="B5" s="148"/>
      <c r="C5" s="80"/>
      <c r="D5" s="80"/>
      <c r="E5" s="80"/>
      <c r="F5" s="80"/>
      <c r="G5" s="80"/>
      <c r="H5" s="80"/>
      <c r="I5" s="80"/>
      <c r="J5" s="80"/>
      <c r="K5" s="80"/>
      <c r="L5" s="80"/>
      <c r="M5" s="82"/>
      <c r="N5" s="82"/>
      <c r="O5" s="82"/>
      <c r="P5" s="82"/>
    </row>
    <row r="6" spans="1:16" x14ac:dyDescent="0.2">
      <c r="A6" s="150" t="s">
        <v>17</v>
      </c>
      <c r="B6" s="150"/>
      <c r="C6" s="150"/>
      <c r="D6" s="150"/>
      <c r="E6" s="150"/>
      <c r="F6" s="150"/>
      <c r="G6" s="150"/>
      <c r="H6" s="150"/>
      <c r="I6" s="150"/>
      <c r="J6" s="150"/>
      <c r="K6" s="150"/>
      <c r="L6" s="150"/>
      <c r="M6" s="150"/>
      <c r="N6" s="150"/>
      <c r="O6" s="150"/>
      <c r="P6" s="150"/>
    </row>
    <row r="7" spans="1:16" ht="15" customHeight="1" x14ac:dyDescent="0.2">
      <c r="A7" s="145" t="s">
        <v>2</v>
      </c>
      <c r="B7" s="145" t="s">
        <v>3</v>
      </c>
      <c r="C7" s="50"/>
      <c r="D7" s="50"/>
      <c r="E7" s="50"/>
      <c r="F7" s="50"/>
      <c r="G7" s="50"/>
      <c r="H7" s="50"/>
      <c r="I7" s="50"/>
      <c r="J7" s="50"/>
      <c r="K7" s="50"/>
      <c r="L7" s="50"/>
      <c r="M7" s="132" t="s">
        <v>4</v>
      </c>
      <c r="N7" s="147" t="s">
        <v>5</v>
      </c>
      <c r="O7" s="132" t="s">
        <v>6</v>
      </c>
      <c r="P7" s="147" t="s">
        <v>5</v>
      </c>
    </row>
    <row r="8" spans="1:16" ht="63" customHeight="1" x14ac:dyDescent="0.2">
      <c r="A8" s="145"/>
      <c r="B8" s="145"/>
      <c r="C8" s="145" t="s">
        <v>343</v>
      </c>
      <c r="D8" s="145"/>
      <c r="E8" s="145"/>
      <c r="F8" s="145"/>
      <c r="G8" s="145"/>
      <c r="H8" s="145"/>
      <c r="I8" s="145"/>
      <c r="J8" s="145"/>
      <c r="K8" s="145"/>
      <c r="L8" s="145"/>
      <c r="M8" s="132"/>
      <c r="N8" s="147"/>
      <c r="O8" s="132"/>
      <c r="P8" s="147"/>
    </row>
    <row r="9" spans="1:16" s="53" customFormat="1" x14ac:dyDescent="0.2">
      <c r="A9" s="101"/>
      <c r="B9" s="101"/>
      <c r="C9" s="101" t="s">
        <v>7</v>
      </c>
      <c r="D9" s="101" t="s">
        <v>8</v>
      </c>
      <c r="E9" s="101" t="s">
        <v>9</v>
      </c>
      <c r="F9" s="101" t="s">
        <v>10</v>
      </c>
      <c r="G9" s="101" t="s">
        <v>11</v>
      </c>
      <c r="H9" s="101" t="s">
        <v>12</v>
      </c>
      <c r="I9" s="101" t="s">
        <v>13</v>
      </c>
      <c r="J9" s="101" t="s">
        <v>14</v>
      </c>
      <c r="K9" s="101" t="s">
        <v>15</v>
      </c>
      <c r="L9" s="101" t="s">
        <v>16</v>
      </c>
      <c r="M9" s="52"/>
      <c r="N9" s="50"/>
      <c r="O9" s="19"/>
      <c r="P9" s="65"/>
    </row>
    <row r="10" spans="1:16" ht="15" customHeight="1" x14ac:dyDescent="0.2">
      <c r="A10" s="152" t="s">
        <v>27</v>
      </c>
      <c r="B10" s="152"/>
      <c r="C10" s="152"/>
      <c r="D10" s="152"/>
      <c r="E10" s="152"/>
      <c r="F10" s="152"/>
      <c r="G10" s="152"/>
      <c r="H10" s="152"/>
      <c r="I10" s="152"/>
      <c r="J10" s="152"/>
      <c r="K10" s="152"/>
      <c r="L10" s="152"/>
      <c r="M10" s="152"/>
      <c r="N10" s="56"/>
      <c r="O10" s="56"/>
      <c r="P10" s="56"/>
    </row>
    <row r="11" spans="1:16" ht="15" customHeight="1" x14ac:dyDescent="0.2">
      <c r="A11" s="5">
        <v>1</v>
      </c>
      <c r="B11" s="6" t="s">
        <v>28</v>
      </c>
      <c r="C11" s="77"/>
      <c r="D11" s="77"/>
      <c r="E11" s="77">
        <v>30</v>
      </c>
      <c r="F11" s="77"/>
      <c r="G11" s="77"/>
      <c r="H11" s="77"/>
      <c r="I11" s="77">
        <v>30</v>
      </c>
      <c r="J11" s="77"/>
      <c r="K11" s="77"/>
      <c r="L11" s="77">
        <f>SUM(C11:K11)</f>
        <v>60</v>
      </c>
      <c r="M11" s="77">
        <v>60</v>
      </c>
      <c r="N11" s="8"/>
      <c r="O11" s="19">
        <f>M11</f>
        <v>60</v>
      </c>
      <c r="P11" s="73"/>
    </row>
    <row r="12" spans="1:16" ht="15" customHeight="1" x14ac:dyDescent="0.2">
      <c r="A12" s="5">
        <v>2</v>
      </c>
      <c r="B12" s="6" t="s">
        <v>29</v>
      </c>
      <c r="C12" s="77"/>
      <c r="D12" s="77"/>
      <c r="E12" s="77">
        <v>28.5</v>
      </c>
      <c r="F12" s="77"/>
      <c r="G12" s="77"/>
      <c r="H12" s="77"/>
      <c r="I12" s="77">
        <v>30</v>
      </c>
      <c r="J12" s="77"/>
      <c r="K12" s="77"/>
      <c r="L12" s="77">
        <f t="shared" ref="L12:L14" si="0">SUM(C12:K12)</f>
        <v>58.5</v>
      </c>
      <c r="M12" s="77">
        <v>58.5</v>
      </c>
      <c r="N12" s="95"/>
      <c r="O12" s="19">
        <f t="shared" ref="O12:O14" si="1">M12</f>
        <v>58.5</v>
      </c>
      <c r="P12" s="33"/>
    </row>
    <row r="13" spans="1:16" ht="15" customHeight="1" x14ac:dyDescent="0.2">
      <c r="A13" s="5">
        <v>3</v>
      </c>
      <c r="B13" s="6" t="s">
        <v>177</v>
      </c>
      <c r="C13" s="77"/>
      <c r="D13" s="77"/>
      <c r="E13" s="77">
        <v>26.1</v>
      </c>
      <c r="F13" s="77"/>
      <c r="G13" s="77"/>
      <c r="H13" s="77"/>
      <c r="I13" s="77">
        <v>25.2</v>
      </c>
      <c r="J13" s="77"/>
      <c r="K13" s="77"/>
      <c r="L13" s="77">
        <f t="shared" si="0"/>
        <v>51.3</v>
      </c>
      <c r="M13" s="77">
        <v>51.3</v>
      </c>
      <c r="N13" s="8"/>
      <c r="O13" s="19">
        <f t="shared" si="1"/>
        <v>51.3</v>
      </c>
      <c r="P13" s="33"/>
    </row>
    <row r="14" spans="1:16" ht="15" customHeight="1" x14ac:dyDescent="0.2">
      <c r="A14" s="5">
        <v>4</v>
      </c>
      <c r="B14" s="6" t="s">
        <v>178</v>
      </c>
      <c r="C14" s="77"/>
      <c r="D14" s="77"/>
      <c r="E14" s="77">
        <v>16.5</v>
      </c>
      <c r="F14" s="77"/>
      <c r="G14" s="77"/>
      <c r="H14" s="77"/>
      <c r="I14" s="77">
        <v>15.3</v>
      </c>
      <c r="J14" s="77"/>
      <c r="K14" s="77"/>
      <c r="L14" s="77">
        <f t="shared" si="0"/>
        <v>31.8</v>
      </c>
      <c r="M14" s="77">
        <v>31.8</v>
      </c>
      <c r="N14" s="8"/>
      <c r="O14" s="19">
        <f t="shared" si="1"/>
        <v>31.8</v>
      </c>
      <c r="P14" s="33"/>
    </row>
    <row r="15" spans="1:16" ht="15" customHeight="1" x14ac:dyDescent="0.2">
      <c r="A15" s="152" t="s">
        <v>20</v>
      </c>
      <c r="B15" s="152"/>
      <c r="C15" s="152"/>
      <c r="D15" s="152"/>
      <c r="E15" s="152"/>
      <c r="F15" s="152"/>
      <c r="G15" s="152"/>
      <c r="H15" s="152"/>
      <c r="I15" s="152"/>
      <c r="J15" s="152"/>
      <c r="K15" s="152"/>
      <c r="L15" s="152"/>
      <c r="M15" s="152"/>
      <c r="N15" s="56"/>
      <c r="O15" s="19"/>
      <c r="P15" s="32"/>
    </row>
    <row r="16" spans="1:16" ht="15" customHeight="1" x14ac:dyDescent="0.2">
      <c r="A16" s="5">
        <v>1</v>
      </c>
      <c r="B16" s="6" t="s">
        <v>23</v>
      </c>
      <c r="C16" s="77"/>
      <c r="D16" s="77"/>
      <c r="E16" s="77">
        <v>13.5</v>
      </c>
      <c r="F16" s="77"/>
      <c r="G16" s="77"/>
      <c r="H16" s="77"/>
      <c r="I16" s="77">
        <v>29.1</v>
      </c>
      <c r="J16" s="77"/>
      <c r="K16" s="77"/>
      <c r="L16" s="77">
        <f>SUM(C16:K16)</f>
        <v>42.6</v>
      </c>
      <c r="M16" s="7">
        <v>42.6</v>
      </c>
      <c r="N16" s="8"/>
      <c r="O16" s="19">
        <f>M16</f>
        <v>42.6</v>
      </c>
      <c r="P16" s="33"/>
    </row>
    <row r="17" spans="1:16" ht="15" customHeight="1" x14ac:dyDescent="0.2">
      <c r="A17" s="5">
        <v>2</v>
      </c>
      <c r="B17" s="6" t="s">
        <v>25</v>
      </c>
      <c r="C17" s="77"/>
      <c r="D17" s="77"/>
      <c r="E17" s="77">
        <v>30</v>
      </c>
      <c r="F17" s="77"/>
      <c r="G17" s="77"/>
      <c r="H17" s="77"/>
      <c r="I17" s="77">
        <v>30</v>
      </c>
      <c r="J17" s="77"/>
      <c r="K17" s="77"/>
      <c r="L17" s="77">
        <f t="shared" ref="L17:L26" si="2">SUM(C17:K17)</f>
        <v>60</v>
      </c>
      <c r="M17" s="7">
        <v>60</v>
      </c>
      <c r="N17" s="8"/>
      <c r="O17" s="19">
        <f t="shared" ref="O17:O26" si="3">M17</f>
        <v>60</v>
      </c>
      <c r="P17" s="33"/>
    </row>
    <row r="18" spans="1:16" ht="15" customHeight="1" x14ac:dyDescent="0.2">
      <c r="A18" s="5">
        <v>3</v>
      </c>
      <c r="B18" s="6" t="s">
        <v>179</v>
      </c>
      <c r="C18" s="77"/>
      <c r="D18" s="77"/>
      <c r="E18" s="77"/>
      <c r="F18" s="77"/>
      <c r="G18" s="77"/>
      <c r="H18" s="77"/>
      <c r="I18" s="77">
        <v>30</v>
      </c>
      <c r="J18" s="77"/>
      <c r="K18" s="77"/>
      <c r="L18" s="77">
        <f t="shared" si="2"/>
        <v>30</v>
      </c>
      <c r="M18" s="7">
        <v>30</v>
      </c>
      <c r="N18" s="8"/>
      <c r="O18" s="19">
        <f t="shared" si="3"/>
        <v>30</v>
      </c>
      <c r="P18" s="33"/>
    </row>
    <row r="19" spans="1:16" ht="15" customHeight="1" x14ac:dyDescent="0.2">
      <c r="A19" s="5">
        <v>4</v>
      </c>
      <c r="B19" s="6" t="s">
        <v>24</v>
      </c>
      <c r="C19" s="77"/>
      <c r="D19" s="77"/>
      <c r="E19" s="77">
        <v>30</v>
      </c>
      <c r="F19" s="77"/>
      <c r="G19" s="77"/>
      <c r="H19" s="77"/>
      <c r="I19" s="77">
        <v>30</v>
      </c>
      <c r="J19" s="77"/>
      <c r="K19" s="77"/>
      <c r="L19" s="77">
        <f t="shared" si="2"/>
        <v>60</v>
      </c>
      <c r="M19" s="7">
        <v>60</v>
      </c>
      <c r="N19" s="8"/>
      <c r="O19" s="19">
        <f t="shared" si="3"/>
        <v>60</v>
      </c>
      <c r="P19" s="33"/>
    </row>
    <row r="20" spans="1:16" ht="15" customHeight="1" x14ac:dyDescent="0.2">
      <c r="A20" s="5">
        <v>4</v>
      </c>
      <c r="B20" s="6" t="s">
        <v>180</v>
      </c>
      <c r="C20" s="77"/>
      <c r="D20" s="77"/>
      <c r="E20" s="77">
        <v>21</v>
      </c>
      <c r="F20" s="77"/>
      <c r="G20" s="77"/>
      <c r="H20" s="77"/>
      <c r="I20" s="77">
        <v>23.7</v>
      </c>
      <c r="J20" s="77">
        <v>3</v>
      </c>
      <c r="K20" s="77"/>
      <c r="L20" s="77">
        <f t="shared" si="2"/>
        <v>47.7</v>
      </c>
      <c r="M20" s="7">
        <v>47.7</v>
      </c>
      <c r="N20" s="8"/>
      <c r="O20" s="19">
        <f t="shared" si="3"/>
        <v>47.7</v>
      </c>
      <c r="P20" s="33"/>
    </row>
    <row r="21" spans="1:16" ht="15" customHeight="1" x14ac:dyDescent="0.2">
      <c r="A21" s="5">
        <v>6</v>
      </c>
      <c r="B21" s="6" t="s">
        <v>181</v>
      </c>
      <c r="C21" s="77"/>
      <c r="D21" s="77"/>
      <c r="E21" s="77">
        <v>27.6</v>
      </c>
      <c r="F21" s="77"/>
      <c r="G21" s="77"/>
      <c r="H21" s="77"/>
      <c r="I21" s="77">
        <v>30</v>
      </c>
      <c r="J21" s="77"/>
      <c r="K21" s="77"/>
      <c r="L21" s="77">
        <f t="shared" si="2"/>
        <v>57.6</v>
      </c>
      <c r="M21" s="7">
        <v>57.6</v>
      </c>
      <c r="N21" s="8"/>
      <c r="O21" s="19">
        <f t="shared" si="3"/>
        <v>57.6</v>
      </c>
      <c r="P21" s="33"/>
    </row>
    <row r="22" spans="1:16" ht="15" customHeight="1" x14ac:dyDescent="0.2">
      <c r="A22" s="5">
        <v>7</v>
      </c>
      <c r="B22" s="6" t="s">
        <v>21</v>
      </c>
      <c r="C22" s="77"/>
      <c r="D22" s="77"/>
      <c r="E22" s="77">
        <v>30</v>
      </c>
      <c r="F22" s="77"/>
      <c r="G22" s="77"/>
      <c r="H22" s="77"/>
      <c r="I22" s="77">
        <v>30</v>
      </c>
      <c r="J22" s="77"/>
      <c r="K22" s="77"/>
      <c r="L22" s="77">
        <f t="shared" si="2"/>
        <v>60</v>
      </c>
      <c r="M22" s="7">
        <v>60</v>
      </c>
      <c r="N22" s="8"/>
      <c r="O22" s="19">
        <f t="shared" si="3"/>
        <v>60</v>
      </c>
      <c r="P22" s="33"/>
    </row>
    <row r="23" spans="1:16" ht="15" customHeight="1" x14ac:dyDescent="0.2">
      <c r="A23" s="5">
        <v>8</v>
      </c>
      <c r="B23" s="6" t="s">
        <v>182</v>
      </c>
      <c r="C23" s="77"/>
      <c r="D23" s="77"/>
      <c r="E23" s="77">
        <v>30</v>
      </c>
      <c r="F23" s="77"/>
      <c r="G23" s="77"/>
      <c r="H23" s="77"/>
      <c r="I23" s="77">
        <v>30</v>
      </c>
      <c r="J23" s="77"/>
      <c r="K23" s="77"/>
      <c r="L23" s="77">
        <f t="shared" si="2"/>
        <v>60</v>
      </c>
      <c r="M23" s="7">
        <v>60</v>
      </c>
      <c r="N23" s="8"/>
      <c r="O23" s="19">
        <f t="shared" si="3"/>
        <v>60</v>
      </c>
      <c r="P23" s="33"/>
    </row>
    <row r="24" spans="1:16" ht="15" customHeight="1" x14ac:dyDescent="0.2">
      <c r="A24" s="5">
        <v>9</v>
      </c>
      <c r="B24" s="6" t="s">
        <v>22</v>
      </c>
      <c r="C24" s="77"/>
      <c r="D24" s="77"/>
      <c r="E24" s="77">
        <v>30</v>
      </c>
      <c r="F24" s="77"/>
      <c r="G24" s="77"/>
      <c r="H24" s="77"/>
      <c r="I24" s="77">
        <v>4.5</v>
      </c>
      <c r="J24" s="77"/>
      <c r="K24" s="77"/>
      <c r="L24" s="77">
        <f t="shared" si="2"/>
        <v>34.5</v>
      </c>
      <c r="M24" s="7">
        <v>34.5</v>
      </c>
      <c r="N24" s="8"/>
      <c r="O24" s="19">
        <f t="shared" si="3"/>
        <v>34.5</v>
      </c>
      <c r="P24" s="33"/>
    </row>
    <row r="25" spans="1:16" ht="15" customHeight="1" x14ac:dyDescent="0.2">
      <c r="A25" s="5">
        <v>10</v>
      </c>
      <c r="B25" s="6" t="s">
        <v>183</v>
      </c>
      <c r="C25" s="77"/>
      <c r="D25" s="77"/>
      <c r="E25" s="77">
        <v>30</v>
      </c>
      <c r="F25" s="77"/>
      <c r="G25" s="77"/>
      <c r="H25" s="77"/>
      <c r="I25" s="77">
        <v>1.5</v>
      </c>
      <c r="J25" s="77"/>
      <c r="K25" s="77"/>
      <c r="L25" s="77">
        <f t="shared" si="2"/>
        <v>31.5</v>
      </c>
      <c r="M25" s="7">
        <v>31.5</v>
      </c>
      <c r="N25" s="8"/>
      <c r="O25" s="19">
        <f t="shared" si="3"/>
        <v>31.5</v>
      </c>
      <c r="P25" s="33"/>
    </row>
    <row r="26" spans="1:16" ht="15" customHeight="1" x14ac:dyDescent="0.2">
      <c r="A26" s="5">
        <v>11</v>
      </c>
      <c r="B26" s="6" t="s">
        <v>184</v>
      </c>
      <c r="C26" s="77"/>
      <c r="D26" s="77"/>
      <c r="E26" s="77">
        <v>30</v>
      </c>
      <c r="F26" s="77"/>
      <c r="G26" s="77"/>
      <c r="H26" s="77"/>
      <c r="I26" s="77"/>
      <c r="J26" s="77"/>
      <c r="K26" s="77"/>
      <c r="L26" s="77">
        <f t="shared" si="2"/>
        <v>30</v>
      </c>
      <c r="M26" s="7">
        <v>30</v>
      </c>
      <c r="N26" s="8"/>
      <c r="O26" s="19">
        <f t="shared" si="3"/>
        <v>30</v>
      </c>
      <c r="P26" s="33"/>
    </row>
    <row r="27" spans="1:16" ht="15" customHeight="1" x14ac:dyDescent="0.2">
      <c r="A27" s="152" t="s">
        <v>185</v>
      </c>
      <c r="B27" s="152"/>
      <c r="C27" s="152"/>
      <c r="D27" s="152"/>
      <c r="E27" s="152"/>
      <c r="F27" s="152"/>
      <c r="G27" s="152"/>
      <c r="H27" s="152"/>
      <c r="I27" s="152"/>
      <c r="J27" s="152"/>
      <c r="K27" s="152"/>
      <c r="L27" s="152"/>
      <c r="M27" s="152"/>
      <c r="N27" s="56"/>
      <c r="O27" s="19"/>
      <c r="P27" s="32"/>
    </row>
    <row r="28" spans="1:16" ht="15" customHeight="1" x14ac:dyDescent="0.2">
      <c r="A28" s="5">
        <v>1</v>
      </c>
      <c r="B28" s="6" t="s">
        <v>18</v>
      </c>
      <c r="C28" s="77"/>
      <c r="D28" s="77"/>
      <c r="E28" s="77">
        <v>30</v>
      </c>
      <c r="F28" s="77"/>
      <c r="G28" s="77"/>
      <c r="H28" s="77"/>
      <c r="I28" s="77"/>
      <c r="J28" s="77"/>
      <c r="K28" s="77"/>
      <c r="L28" s="77">
        <f>SUM(C28:K28)</f>
        <v>30</v>
      </c>
      <c r="M28" s="7">
        <v>30</v>
      </c>
      <c r="N28" s="8"/>
      <c r="O28" s="19">
        <f>M28</f>
        <v>30</v>
      </c>
      <c r="P28" s="33"/>
    </row>
    <row r="29" spans="1:16" ht="15" customHeight="1" x14ac:dyDescent="0.2">
      <c r="A29" s="5">
        <v>2</v>
      </c>
      <c r="B29" s="6" t="s">
        <v>19</v>
      </c>
      <c r="C29" s="77"/>
      <c r="D29" s="77"/>
      <c r="E29" s="77">
        <v>30</v>
      </c>
      <c r="F29" s="77"/>
      <c r="G29" s="77"/>
      <c r="H29" s="77"/>
      <c r="I29" s="77">
        <v>30</v>
      </c>
      <c r="J29" s="77"/>
      <c r="K29" s="77"/>
      <c r="L29" s="77">
        <f t="shared" ref="L29:L32" si="4">SUM(C29:K29)</f>
        <v>60</v>
      </c>
      <c r="M29" s="7">
        <v>60</v>
      </c>
      <c r="N29" s="8"/>
      <c r="O29" s="19">
        <f t="shared" ref="O29:O32" si="5">M29</f>
        <v>60</v>
      </c>
      <c r="P29" s="33"/>
    </row>
    <row r="30" spans="1:16" ht="15" customHeight="1" x14ac:dyDescent="0.2">
      <c r="A30" s="5">
        <v>3</v>
      </c>
      <c r="B30" s="6" t="s">
        <v>186</v>
      </c>
      <c r="C30" s="77"/>
      <c r="D30" s="77"/>
      <c r="E30" s="77">
        <v>13.5</v>
      </c>
      <c r="F30" s="77"/>
      <c r="G30" s="77"/>
      <c r="H30" s="77"/>
      <c r="I30" s="77">
        <v>30</v>
      </c>
      <c r="J30" s="77"/>
      <c r="K30" s="77"/>
      <c r="L30" s="77">
        <f t="shared" si="4"/>
        <v>43.5</v>
      </c>
      <c r="M30" s="7">
        <v>43.5</v>
      </c>
      <c r="N30" s="8"/>
      <c r="O30" s="19">
        <f t="shared" si="5"/>
        <v>43.5</v>
      </c>
      <c r="P30" s="33"/>
    </row>
    <row r="31" spans="1:16" ht="15" customHeight="1" x14ac:dyDescent="0.2">
      <c r="A31" s="5">
        <v>4</v>
      </c>
      <c r="B31" s="6" t="s">
        <v>187</v>
      </c>
      <c r="C31" s="77"/>
      <c r="D31" s="77"/>
      <c r="E31" s="77">
        <v>30</v>
      </c>
      <c r="F31" s="77"/>
      <c r="G31" s="77"/>
      <c r="H31" s="77"/>
      <c r="I31" s="77">
        <v>12.3</v>
      </c>
      <c r="J31" s="77">
        <v>3</v>
      </c>
      <c r="K31" s="77"/>
      <c r="L31" s="77">
        <f t="shared" si="4"/>
        <v>45.3</v>
      </c>
      <c r="M31" s="7">
        <v>45.3</v>
      </c>
      <c r="N31" s="8"/>
      <c r="O31" s="19">
        <f t="shared" si="5"/>
        <v>45.3</v>
      </c>
      <c r="P31" s="33"/>
    </row>
    <row r="32" spans="1:16" ht="15" customHeight="1" x14ac:dyDescent="0.2">
      <c r="A32" s="5">
        <v>5</v>
      </c>
      <c r="B32" s="6" t="s">
        <v>188</v>
      </c>
      <c r="C32" s="77"/>
      <c r="D32" s="77"/>
      <c r="E32" s="77">
        <v>30</v>
      </c>
      <c r="F32" s="77"/>
      <c r="G32" s="77"/>
      <c r="H32" s="77"/>
      <c r="I32" s="77">
        <v>4.8</v>
      </c>
      <c r="J32" s="77"/>
      <c r="K32" s="77"/>
      <c r="L32" s="77">
        <f t="shared" si="4"/>
        <v>34.799999999999997</v>
      </c>
      <c r="M32" s="7">
        <v>34.799999999999997</v>
      </c>
      <c r="N32" s="8"/>
      <c r="O32" s="19">
        <f t="shared" si="5"/>
        <v>34.799999999999997</v>
      </c>
      <c r="P32" s="33"/>
    </row>
    <row r="33" spans="1:16" ht="19.5" customHeight="1" x14ac:dyDescent="0.2">
      <c r="A33" s="151" t="s">
        <v>189</v>
      </c>
      <c r="B33" s="151"/>
      <c r="C33" s="151"/>
      <c r="D33" s="151"/>
      <c r="E33" s="151"/>
      <c r="F33" s="151"/>
      <c r="G33" s="151"/>
      <c r="H33" s="151"/>
      <c r="I33" s="151"/>
      <c r="J33" s="151"/>
      <c r="K33" s="151"/>
      <c r="L33" s="151"/>
      <c r="M33" s="151"/>
      <c r="N33" s="56"/>
      <c r="O33" s="19"/>
      <c r="P33" s="32"/>
    </row>
    <row r="34" spans="1:16" ht="216" customHeight="1" x14ac:dyDescent="0.2">
      <c r="A34" s="5">
        <v>1</v>
      </c>
      <c r="B34" s="6" t="s">
        <v>190</v>
      </c>
      <c r="C34" s="77"/>
      <c r="D34" s="77"/>
      <c r="E34" s="77">
        <v>30</v>
      </c>
      <c r="F34" s="77"/>
      <c r="G34" s="77"/>
      <c r="H34" s="77"/>
      <c r="I34" s="77">
        <v>0.6</v>
      </c>
      <c r="J34" s="77">
        <v>3</v>
      </c>
      <c r="K34" s="77"/>
      <c r="L34" s="77">
        <f>SUM(C34:K34)</f>
        <v>33.6</v>
      </c>
      <c r="M34" s="77">
        <v>33</v>
      </c>
      <c r="N34" s="8" t="s">
        <v>191</v>
      </c>
      <c r="O34" s="19">
        <f>M34</f>
        <v>33</v>
      </c>
      <c r="P34" s="33"/>
    </row>
    <row r="35" spans="1:16" ht="15" customHeight="1" x14ac:dyDescent="0.2">
      <c r="A35" s="5">
        <v>2</v>
      </c>
      <c r="B35" s="6" t="s">
        <v>192</v>
      </c>
      <c r="C35" s="77"/>
      <c r="D35" s="77"/>
      <c r="E35" s="77">
        <v>18.3</v>
      </c>
      <c r="F35" s="77"/>
      <c r="G35" s="77"/>
      <c r="H35" s="77"/>
      <c r="I35" s="77">
        <v>9.15</v>
      </c>
      <c r="J35" s="77">
        <v>3.6</v>
      </c>
      <c r="K35" s="77"/>
      <c r="L35" s="77">
        <f t="shared" ref="L35:L36" si="6">SUM(C35:K35)</f>
        <v>31.050000000000004</v>
      </c>
      <c r="M35" s="77">
        <v>31.05</v>
      </c>
      <c r="N35" s="8"/>
      <c r="O35" s="19">
        <f t="shared" ref="O35:O36" si="7">M35</f>
        <v>31.05</v>
      </c>
      <c r="P35" s="33"/>
    </row>
    <row r="36" spans="1:16" ht="15" customHeight="1" x14ac:dyDescent="0.2">
      <c r="A36" s="5">
        <v>3</v>
      </c>
      <c r="B36" s="6" t="s">
        <v>193</v>
      </c>
      <c r="C36" s="77"/>
      <c r="D36" s="77"/>
      <c r="E36" s="77">
        <v>24.9</v>
      </c>
      <c r="F36" s="77"/>
      <c r="G36" s="77"/>
      <c r="H36" s="77"/>
      <c r="I36" s="77">
        <v>16.8</v>
      </c>
      <c r="J36" s="77">
        <v>2.4</v>
      </c>
      <c r="K36" s="77"/>
      <c r="L36" s="77">
        <f t="shared" si="6"/>
        <v>44.1</v>
      </c>
      <c r="M36" s="77">
        <v>44.1</v>
      </c>
      <c r="N36" s="8"/>
      <c r="O36" s="19">
        <f t="shared" si="7"/>
        <v>44.1</v>
      </c>
      <c r="P36" s="33"/>
    </row>
    <row r="37" spans="1:16" ht="15" customHeight="1" x14ac:dyDescent="0.2">
      <c r="A37" s="152" t="s">
        <v>194</v>
      </c>
      <c r="B37" s="152"/>
      <c r="C37" s="152"/>
      <c r="D37" s="152"/>
      <c r="E37" s="152"/>
      <c r="F37" s="152"/>
      <c r="G37" s="152"/>
      <c r="H37" s="152"/>
      <c r="I37" s="152"/>
      <c r="J37" s="152"/>
      <c r="K37" s="152"/>
      <c r="L37" s="152"/>
      <c r="M37" s="152"/>
      <c r="N37" s="56"/>
      <c r="O37" s="19"/>
      <c r="P37" s="32"/>
    </row>
    <row r="38" spans="1:16" ht="15" customHeight="1" x14ac:dyDescent="0.2">
      <c r="A38" s="5">
        <v>1</v>
      </c>
      <c r="B38" s="6" t="s">
        <v>26</v>
      </c>
      <c r="C38" s="77"/>
      <c r="D38" s="77">
        <v>12</v>
      </c>
      <c r="E38" s="77">
        <v>30</v>
      </c>
      <c r="F38" s="77"/>
      <c r="G38" s="77"/>
      <c r="H38" s="77"/>
      <c r="I38" s="77">
        <v>12.9</v>
      </c>
      <c r="J38" s="77"/>
      <c r="K38" s="77"/>
      <c r="L38" s="77">
        <f>SUM(C38:K38)</f>
        <v>54.9</v>
      </c>
      <c r="M38" s="77">
        <v>54.9</v>
      </c>
      <c r="N38" s="8"/>
      <c r="O38" s="19">
        <f>M38</f>
        <v>54.9</v>
      </c>
      <c r="P38" s="33"/>
    </row>
    <row r="39" spans="1:16" ht="15" customHeight="1" x14ac:dyDescent="0.2">
      <c r="A39" s="5">
        <v>2</v>
      </c>
      <c r="B39" s="6" t="s">
        <v>195</v>
      </c>
      <c r="C39" s="77"/>
      <c r="D39" s="77"/>
      <c r="E39" s="77">
        <v>30</v>
      </c>
      <c r="F39" s="77"/>
      <c r="G39" s="77"/>
      <c r="H39" s="77"/>
      <c r="I39" s="77">
        <v>9.9</v>
      </c>
      <c r="J39" s="77"/>
      <c r="K39" s="77"/>
      <c r="L39" s="77">
        <f t="shared" ref="L39:L43" si="8">SUM(C39:K39)</f>
        <v>39.9</v>
      </c>
      <c r="M39" s="77">
        <v>39.9</v>
      </c>
      <c r="N39" s="8"/>
      <c r="O39" s="19">
        <f t="shared" ref="O39:O44" si="9">M39</f>
        <v>39.9</v>
      </c>
      <c r="P39" s="33"/>
    </row>
    <row r="40" spans="1:16" ht="15" customHeight="1" x14ac:dyDescent="0.2">
      <c r="A40" s="5">
        <v>3</v>
      </c>
      <c r="B40" s="6" t="s">
        <v>196</v>
      </c>
      <c r="C40" s="77"/>
      <c r="D40" s="77"/>
      <c r="E40" s="77">
        <v>30</v>
      </c>
      <c r="F40" s="77"/>
      <c r="G40" s="77"/>
      <c r="H40" s="77"/>
      <c r="I40" s="77"/>
      <c r="J40" s="77"/>
      <c r="K40" s="77"/>
      <c r="L40" s="77">
        <f t="shared" si="8"/>
        <v>30</v>
      </c>
      <c r="M40" s="77">
        <v>30</v>
      </c>
      <c r="N40" s="8"/>
      <c r="O40" s="19">
        <f t="shared" si="9"/>
        <v>30</v>
      </c>
      <c r="P40" s="33"/>
    </row>
    <row r="41" spans="1:16" ht="60.75" customHeight="1" x14ac:dyDescent="0.2">
      <c r="A41" s="5">
        <v>4</v>
      </c>
      <c r="B41" s="6" t="s">
        <v>197</v>
      </c>
      <c r="C41" s="77"/>
      <c r="D41" s="77"/>
      <c r="E41" s="77">
        <v>30</v>
      </c>
      <c r="F41" s="77"/>
      <c r="G41" s="77"/>
      <c r="H41" s="77"/>
      <c r="I41" s="77">
        <v>10.199999999999999</v>
      </c>
      <c r="J41" s="77">
        <v>3</v>
      </c>
      <c r="K41" s="77"/>
      <c r="L41" s="77">
        <f t="shared" si="8"/>
        <v>43.2</v>
      </c>
      <c r="M41" s="77">
        <v>10.199999999999999</v>
      </c>
      <c r="N41" s="8" t="s">
        <v>198</v>
      </c>
      <c r="O41" s="19">
        <f t="shared" si="9"/>
        <v>10.199999999999999</v>
      </c>
      <c r="P41" s="33"/>
    </row>
    <row r="42" spans="1:16" ht="39" customHeight="1" x14ac:dyDescent="0.2">
      <c r="A42" s="5">
        <v>5</v>
      </c>
      <c r="B42" s="6" t="s">
        <v>199</v>
      </c>
      <c r="C42" s="77"/>
      <c r="D42" s="77"/>
      <c r="E42" s="77">
        <v>30</v>
      </c>
      <c r="F42" s="77"/>
      <c r="G42" s="77"/>
      <c r="H42" s="77"/>
      <c r="I42" s="77"/>
      <c r="J42" s="77">
        <v>3</v>
      </c>
      <c r="K42" s="77"/>
      <c r="L42" s="77">
        <f t="shared" si="8"/>
        <v>33</v>
      </c>
      <c r="M42" s="77">
        <v>30</v>
      </c>
      <c r="N42" s="8" t="s">
        <v>200</v>
      </c>
      <c r="O42" s="19">
        <f t="shared" si="9"/>
        <v>30</v>
      </c>
      <c r="P42" s="33"/>
    </row>
    <row r="43" spans="1:16" x14ac:dyDescent="0.2">
      <c r="A43" s="188">
        <v>6</v>
      </c>
      <c r="B43" s="189" t="s">
        <v>201</v>
      </c>
      <c r="C43" s="190"/>
      <c r="D43" s="190"/>
      <c r="E43" s="190">
        <v>30</v>
      </c>
      <c r="F43" s="190"/>
      <c r="G43" s="190"/>
      <c r="H43" s="190"/>
      <c r="I43" s="190">
        <v>0.9</v>
      </c>
      <c r="J43" s="190"/>
      <c r="K43" s="190"/>
      <c r="L43" s="190">
        <f t="shared" si="8"/>
        <v>30.9</v>
      </c>
      <c r="M43" s="190">
        <v>30.9</v>
      </c>
      <c r="N43" s="191"/>
      <c r="O43" s="192">
        <f t="shared" si="9"/>
        <v>30.9</v>
      </c>
      <c r="P43" s="193"/>
    </row>
    <row r="44" spans="1:16" x14ac:dyDescent="0.2">
      <c r="A44" s="102">
        <v>7</v>
      </c>
      <c r="B44" s="102" t="s">
        <v>344</v>
      </c>
      <c r="C44" s="102"/>
      <c r="D44" s="102"/>
      <c r="E44" s="77">
        <v>30</v>
      </c>
      <c r="F44" s="77"/>
      <c r="G44" s="77"/>
      <c r="H44" s="77"/>
      <c r="I44" s="77"/>
      <c r="J44" s="77"/>
      <c r="K44" s="77"/>
      <c r="L44" s="77">
        <v>30</v>
      </c>
      <c r="M44" s="77">
        <v>30</v>
      </c>
      <c r="N44" s="77"/>
      <c r="O44" s="194">
        <f t="shared" si="9"/>
        <v>30</v>
      </c>
      <c r="P44" s="113"/>
    </row>
  </sheetData>
  <mergeCells count="18">
    <mergeCell ref="A33:M33"/>
    <mergeCell ref="A37:M37"/>
    <mergeCell ref="A10:M10"/>
    <mergeCell ref="A15:M15"/>
    <mergeCell ref="A27:M27"/>
    <mergeCell ref="A6:P6"/>
    <mergeCell ref="A7:A8"/>
    <mergeCell ref="B7:B8"/>
    <mergeCell ref="M7:M8"/>
    <mergeCell ref="N7:N8"/>
    <mergeCell ref="O7:O8"/>
    <mergeCell ref="P7:P8"/>
    <mergeCell ref="C8:L8"/>
    <mergeCell ref="A5:B5"/>
    <mergeCell ref="A1:P1"/>
    <mergeCell ref="A2:P2"/>
    <mergeCell ref="A3:P3"/>
    <mergeCell ref="A4:B4"/>
  </mergeCells>
  <pageMargins left="0.70866141732283472" right="0.70866141732283472" top="0.74803149606299213" bottom="0.74803149606299213" header="0.31496062992125984" footer="0.31496062992125984"/>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4"/>
  <sheetViews>
    <sheetView topLeftCell="A19" workbookViewId="0">
      <selection activeCell="C44" sqref="C44:K44"/>
    </sheetView>
  </sheetViews>
  <sheetFormatPr defaultRowHeight="12.75" x14ac:dyDescent="0.2"/>
  <cols>
    <col min="1" max="1" width="9.140625" style="75"/>
    <col min="2" max="2" width="42.5703125" style="75" customWidth="1"/>
    <col min="3" max="3" width="17.5703125" style="114" customWidth="1"/>
    <col min="4" max="4" width="10.28515625" style="114" customWidth="1"/>
    <col min="5" max="12" width="9.140625" style="114"/>
    <col min="13" max="13" width="24.42578125" style="75" customWidth="1"/>
    <col min="14" max="14" width="48.42578125" style="75" customWidth="1"/>
    <col min="15" max="15" width="22.5703125" style="75" customWidth="1"/>
    <col min="16" max="16" width="9.42578125" style="75" bestFit="1" customWidth="1"/>
    <col min="17" max="16384" width="9.140625" style="75"/>
  </cols>
  <sheetData>
    <row r="1" spans="1:16" x14ac:dyDescent="0.2">
      <c r="A1" s="149" t="s">
        <v>0</v>
      </c>
      <c r="B1" s="149"/>
      <c r="C1" s="149"/>
      <c r="D1" s="149"/>
      <c r="E1" s="149"/>
      <c r="F1" s="149"/>
      <c r="G1" s="149"/>
      <c r="H1" s="149"/>
      <c r="I1" s="149"/>
      <c r="J1" s="149"/>
      <c r="K1" s="149"/>
      <c r="L1" s="149"/>
      <c r="M1" s="149"/>
      <c r="N1" s="149"/>
      <c r="O1" s="149"/>
      <c r="P1" s="149"/>
    </row>
    <row r="2" spans="1:16" x14ac:dyDescent="0.2">
      <c r="A2" s="149" t="s">
        <v>1</v>
      </c>
      <c r="B2" s="149"/>
      <c r="C2" s="149"/>
      <c r="D2" s="149"/>
      <c r="E2" s="149"/>
      <c r="F2" s="149"/>
      <c r="G2" s="149"/>
      <c r="H2" s="149"/>
      <c r="I2" s="149"/>
      <c r="J2" s="149"/>
      <c r="K2" s="149"/>
      <c r="L2" s="149"/>
      <c r="M2" s="149"/>
      <c r="N2" s="149"/>
      <c r="O2" s="149"/>
      <c r="P2" s="149"/>
    </row>
    <row r="3" spans="1:16" x14ac:dyDescent="0.2">
      <c r="A3" s="149" t="s">
        <v>32</v>
      </c>
      <c r="B3" s="149"/>
      <c r="C3" s="149"/>
      <c r="D3" s="149"/>
      <c r="E3" s="149"/>
      <c r="F3" s="149"/>
      <c r="G3" s="149"/>
      <c r="H3" s="149"/>
      <c r="I3" s="149"/>
      <c r="J3" s="149"/>
      <c r="K3" s="149"/>
      <c r="L3" s="149"/>
      <c r="M3" s="149"/>
      <c r="N3" s="149"/>
      <c r="O3" s="149"/>
      <c r="P3" s="149"/>
    </row>
    <row r="4" spans="1:16" x14ac:dyDescent="0.2">
      <c r="A4" s="148" t="s">
        <v>40</v>
      </c>
      <c r="B4" s="148"/>
      <c r="C4" s="122">
        <v>44582</v>
      </c>
      <c r="D4" s="101"/>
      <c r="E4" s="101"/>
      <c r="F4" s="101"/>
      <c r="G4" s="101"/>
      <c r="H4" s="101"/>
      <c r="I4" s="101"/>
      <c r="J4" s="101"/>
      <c r="K4" s="101"/>
      <c r="L4" s="101"/>
      <c r="M4" s="81"/>
      <c r="N4" s="81"/>
      <c r="O4" s="81"/>
      <c r="P4" s="81"/>
    </row>
    <row r="5" spans="1:16" x14ac:dyDescent="0.2">
      <c r="A5" s="148" t="s">
        <v>41</v>
      </c>
      <c r="B5" s="148"/>
      <c r="C5" s="101">
        <v>1</v>
      </c>
      <c r="D5" s="101"/>
      <c r="E5" s="101"/>
      <c r="F5" s="101"/>
      <c r="G5" s="101"/>
      <c r="H5" s="101"/>
      <c r="I5" s="101"/>
      <c r="J5" s="101"/>
      <c r="K5" s="101"/>
      <c r="L5" s="101"/>
      <c r="M5" s="82"/>
      <c r="N5" s="82"/>
      <c r="O5" s="82"/>
      <c r="P5" s="82"/>
    </row>
    <row r="6" spans="1:16" x14ac:dyDescent="0.2">
      <c r="A6" s="150" t="s">
        <v>42</v>
      </c>
      <c r="B6" s="150"/>
      <c r="C6" s="150"/>
      <c r="D6" s="150"/>
      <c r="E6" s="150"/>
      <c r="F6" s="150"/>
      <c r="G6" s="150"/>
      <c r="H6" s="150"/>
      <c r="I6" s="150"/>
      <c r="J6" s="150"/>
      <c r="K6" s="150"/>
      <c r="L6" s="150"/>
      <c r="M6" s="150"/>
      <c r="N6" s="150"/>
      <c r="O6" s="150"/>
      <c r="P6" s="150"/>
    </row>
    <row r="7" spans="1:16" x14ac:dyDescent="0.2">
      <c r="A7" s="145" t="s">
        <v>2</v>
      </c>
      <c r="B7" s="145" t="s">
        <v>3</v>
      </c>
      <c r="C7" s="50"/>
      <c r="D7" s="50"/>
      <c r="E7" s="50"/>
      <c r="F7" s="50"/>
      <c r="G7" s="50"/>
      <c r="H7" s="50"/>
      <c r="I7" s="50"/>
      <c r="J7" s="50"/>
      <c r="K7" s="50"/>
      <c r="L7" s="50"/>
      <c r="M7" s="132" t="s">
        <v>4</v>
      </c>
      <c r="N7" s="147" t="s">
        <v>5</v>
      </c>
      <c r="O7" s="132" t="s">
        <v>6</v>
      </c>
      <c r="P7" s="147" t="s">
        <v>5</v>
      </c>
    </row>
    <row r="8" spans="1:16" ht="49.5" customHeight="1" x14ac:dyDescent="0.2">
      <c r="A8" s="145"/>
      <c r="B8" s="145"/>
      <c r="C8" s="145" t="s">
        <v>343</v>
      </c>
      <c r="D8" s="145"/>
      <c r="E8" s="145"/>
      <c r="F8" s="145"/>
      <c r="G8" s="145"/>
      <c r="H8" s="145"/>
      <c r="I8" s="145"/>
      <c r="J8" s="145"/>
      <c r="K8" s="145"/>
      <c r="L8" s="145"/>
      <c r="M8" s="132"/>
      <c r="N8" s="147"/>
      <c r="O8" s="132"/>
      <c r="P8" s="147"/>
    </row>
    <row r="9" spans="1:16" x14ac:dyDescent="0.2">
      <c r="A9" s="115"/>
      <c r="B9" s="115"/>
      <c r="C9" s="101" t="s">
        <v>7</v>
      </c>
      <c r="D9" s="101" t="s">
        <v>8</v>
      </c>
      <c r="E9" s="101" t="s">
        <v>9</v>
      </c>
      <c r="F9" s="101" t="s">
        <v>10</v>
      </c>
      <c r="G9" s="101" t="s">
        <v>11</v>
      </c>
      <c r="H9" s="101" t="s">
        <v>12</v>
      </c>
      <c r="I9" s="101" t="s">
        <v>13</v>
      </c>
      <c r="J9" s="101" t="s">
        <v>14</v>
      </c>
      <c r="K9" s="101" t="s">
        <v>15</v>
      </c>
      <c r="L9" s="101" t="s">
        <v>16</v>
      </c>
      <c r="M9" s="7"/>
      <c r="N9" s="8"/>
      <c r="O9" s="19"/>
      <c r="P9" s="73"/>
    </row>
    <row r="10" spans="1:16" x14ac:dyDescent="0.2">
      <c r="A10" s="152" t="s">
        <v>43</v>
      </c>
      <c r="B10" s="152"/>
      <c r="C10" s="152"/>
      <c r="D10" s="152"/>
      <c r="E10" s="152"/>
      <c r="F10" s="152"/>
      <c r="G10" s="152"/>
      <c r="H10" s="152"/>
      <c r="I10" s="152"/>
      <c r="J10" s="152"/>
      <c r="K10" s="152"/>
      <c r="L10" s="152"/>
      <c r="M10" s="152"/>
      <c r="N10" s="56"/>
      <c r="O10" s="56"/>
      <c r="P10" s="56"/>
    </row>
    <row r="11" spans="1:16" ht="140.25" customHeight="1" x14ac:dyDescent="0.2">
      <c r="A11" s="5">
        <v>1</v>
      </c>
      <c r="B11" s="6" t="s">
        <v>44</v>
      </c>
      <c r="C11" s="77">
        <v>2</v>
      </c>
      <c r="D11" s="77"/>
      <c r="E11" s="77">
        <v>21.254000000000001</v>
      </c>
      <c r="F11" s="77"/>
      <c r="G11" s="77"/>
      <c r="H11" s="77"/>
      <c r="I11" s="77">
        <v>30</v>
      </c>
      <c r="J11" s="77"/>
      <c r="K11" s="77"/>
      <c r="L11" s="77">
        <f>SUM(C11:K11)</f>
        <v>53.254000000000005</v>
      </c>
      <c r="M11" s="7">
        <v>50.69</v>
      </c>
      <c r="N11" s="8" t="s">
        <v>213</v>
      </c>
      <c r="O11" s="34">
        <f t="shared" ref="O11:O19" si="0">M11</f>
        <v>50.69</v>
      </c>
      <c r="P11" s="73"/>
    </row>
    <row r="12" spans="1:16" ht="15" customHeight="1" x14ac:dyDescent="0.2">
      <c r="A12" s="5">
        <v>2</v>
      </c>
      <c r="B12" s="6" t="s">
        <v>45</v>
      </c>
      <c r="C12" s="77"/>
      <c r="D12" s="77"/>
      <c r="E12" s="77"/>
      <c r="F12" s="77"/>
      <c r="G12" s="77"/>
      <c r="H12" s="77"/>
      <c r="I12" s="77">
        <v>30</v>
      </c>
      <c r="J12" s="77"/>
      <c r="K12" s="77"/>
      <c r="L12" s="77">
        <f t="shared" ref="L12:L19" si="1">SUM(C12:K12)</f>
        <v>30</v>
      </c>
      <c r="M12" s="7">
        <v>30</v>
      </c>
      <c r="N12" s="95"/>
      <c r="O12" s="34">
        <f t="shared" si="0"/>
        <v>30</v>
      </c>
      <c r="P12" s="33"/>
    </row>
    <row r="13" spans="1:16" ht="15" customHeight="1" x14ac:dyDescent="0.2">
      <c r="A13" s="5">
        <v>3</v>
      </c>
      <c r="B13" s="6" t="s">
        <v>46</v>
      </c>
      <c r="C13" s="77"/>
      <c r="D13" s="77"/>
      <c r="E13" s="77">
        <v>6.3</v>
      </c>
      <c r="F13" s="77"/>
      <c r="G13" s="77"/>
      <c r="H13" s="77"/>
      <c r="I13" s="77">
        <v>30</v>
      </c>
      <c r="J13" s="77"/>
      <c r="K13" s="77"/>
      <c r="L13" s="77">
        <f t="shared" si="1"/>
        <v>36.299999999999997</v>
      </c>
      <c r="M13" s="7">
        <v>36.299999999999997</v>
      </c>
      <c r="N13" s="8"/>
      <c r="O13" s="34">
        <f t="shared" si="0"/>
        <v>36.299999999999997</v>
      </c>
      <c r="P13" s="33"/>
    </row>
    <row r="14" spans="1:16" ht="15" customHeight="1" x14ac:dyDescent="0.2">
      <c r="A14" s="5">
        <v>4</v>
      </c>
      <c r="B14" s="6" t="s">
        <v>47</v>
      </c>
      <c r="C14" s="77"/>
      <c r="D14" s="77"/>
      <c r="E14" s="77">
        <v>8.3089999999999993</v>
      </c>
      <c r="F14" s="77"/>
      <c r="G14" s="77"/>
      <c r="H14" s="77"/>
      <c r="I14" s="77">
        <v>30</v>
      </c>
      <c r="J14" s="77"/>
      <c r="K14" s="77"/>
      <c r="L14" s="77">
        <f t="shared" si="1"/>
        <v>38.308999999999997</v>
      </c>
      <c r="M14" s="7">
        <v>38.31</v>
      </c>
      <c r="N14" s="8"/>
      <c r="O14" s="34">
        <f t="shared" si="0"/>
        <v>38.31</v>
      </c>
      <c r="P14" s="33"/>
    </row>
    <row r="15" spans="1:16" ht="15" customHeight="1" x14ac:dyDescent="0.2">
      <c r="A15" s="5">
        <v>5</v>
      </c>
      <c r="B15" s="6" t="s">
        <v>48</v>
      </c>
      <c r="C15" s="77"/>
      <c r="D15" s="77"/>
      <c r="E15" s="77">
        <v>14.24</v>
      </c>
      <c r="F15" s="77"/>
      <c r="G15" s="77"/>
      <c r="H15" s="77"/>
      <c r="I15" s="77">
        <v>30</v>
      </c>
      <c r="J15" s="77"/>
      <c r="K15" s="77"/>
      <c r="L15" s="77">
        <f t="shared" si="1"/>
        <v>44.24</v>
      </c>
      <c r="M15" s="7">
        <v>44.24</v>
      </c>
      <c r="N15" s="8"/>
      <c r="O15" s="34">
        <f t="shared" si="0"/>
        <v>44.24</v>
      </c>
      <c r="P15" s="33"/>
    </row>
    <row r="16" spans="1:16" ht="15" customHeight="1" x14ac:dyDescent="0.2">
      <c r="A16" s="5">
        <v>6</v>
      </c>
      <c r="B16" s="6" t="s">
        <v>49</v>
      </c>
      <c r="C16" s="77"/>
      <c r="D16" s="77"/>
      <c r="E16" s="77">
        <v>30</v>
      </c>
      <c r="F16" s="77"/>
      <c r="G16" s="77"/>
      <c r="H16" s="77"/>
      <c r="I16" s="77">
        <v>30</v>
      </c>
      <c r="J16" s="77"/>
      <c r="K16" s="77"/>
      <c r="L16" s="77">
        <f t="shared" si="1"/>
        <v>60</v>
      </c>
      <c r="M16" s="7">
        <v>60</v>
      </c>
      <c r="N16" s="8"/>
      <c r="O16" s="34">
        <f t="shared" si="0"/>
        <v>60</v>
      </c>
      <c r="P16" s="33"/>
    </row>
    <row r="17" spans="1:16" ht="15" customHeight="1" x14ac:dyDescent="0.2">
      <c r="A17" s="5">
        <v>7</v>
      </c>
      <c r="B17" s="6" t="s">
        <v>214</v>
      </c>
      <c r="C17" s="77"/>
      <c r="D17" s="77"/>
      <c r="E17" s="77">
        <v>23.4</v>
      </c>
      <c r="F17" s="77"/>
      <c r="G17" s="77"/>
      <c r="H17" s="77"/>
      <c r="I17" s="77">
        <v>13.5</v>
      </c>
      <c r="J17" s="77"/>
      <c r="K17" s="77"/>
      <c r="L17" s="77">
        <f t="shared" si="1"/>
        <v>36.9</v>
      </c>
      <c r="M17" s="7">
        <v>36.9</v>
      </c>
      <c r="N17" s="8"/>
      <c r="O17" s="34">
        <f t="shared" si="0"/>
        <v>36.9</v>
      </c>
      <c r="P17" s="33"/>
    </row>
    <row r="18" spans="1:16" ht="15" customHeight="1" x14ac:dyDescent="0.2">
      <c r="A18" s="5">
        <v>8</v>
      </c>
      <c r="B18" s="6" t="s">
        <v>215</v>
      </c>
      <c r="C18" s="77"/>
      <c r="D18" s="77"/>
      <c r="E18" s="77">
        <v>2.0249999999999999</v>
      </c>
      <c r="F18" s="77"/>
      <c r="G18" s="77"/>
      <c r="H18" s="77"/>
      <c r="I18" s="77">
        <v>30</v>
      </c>
      <c r="J18" s="77"/>
      <c r="K18" s="77"/>
      <c r="L18" s="77">
        <f t="shared" si="1"/>
        <v>32.024999999999999</v>
      </c>
      <c r="M18" s="7">
        <v>32.03</v>
      </c>
      <c r="N18" s="8"/>
      <c r="O18" s="34">
        <f t="shared" si="0"/>
        <v>32.03</v>
      </c>
      <c r="P18" s="33"/>
    </row>
    <row r="19" spans="1:16" ht="15" customHeight="1" x14ac:dyDescent="0.2">
      <c r="A19" s="5">
        <v>9</v>
      </c>
      <c r="B19" s="6" t="s">
        <v>216</v>
      </c>
      <c r="C19" s="77"/>
      <c r="D19" s="77"/>
      <c r="E19" s="77">
        <v>2.6459999999999999</v>
      </c>
      <c r="F19" s="77"/>
      <c r="G19" s="77"/>
      <c r="H19" s="77"/>
      <c r="I19" s="77">
        <v>30</v>
      </c>
      <c r="J19" s="77"/>
      <c r="K19" s="77"/>
      <c r="L19" s="77">
        <f t="shared" si="1"/>
        <v>32.646000000000001</v>
      </c>
      <c r="M19" s="7">
        <v>32.65</v>
      </c>
      <c r="N19" s="8"/>
      <c r="O19" s="34">
        <f t="shared" si="0"/>
        <v>32.65</v>
      </c>
      <c r="P19" s="33"/>
    </row>
    <row r="20" spans="1:16" ht="15" customHeight="1" x14ac:dyDescent="0.2">
      <c r="A20" s="153" t="s">
        <v>50</v>
      </c>
      <c r="B20" s="153"/>
      <c r="C20" s="153"/>
      <c r="D20" s="153"/>
      <c r="E20" s="153"/>
      <c r="F20" s="153"/>
      <c r="G20" s="153"/>
      <c r="H20" s="153"/>
      <c r="I20" s="153"/>
      <c r="J20" s="153"/>
      <c r="K20" s="153"/>
      <c r="L20" s="153"/>
      <c r="M20" s="153"/>
      <c r="N20" s="123"/>
      <c r="O20" s="123"/>
      <c r="P20" s="123"/>
    </row>
    <row r="21" spans="1:16" ht="15" customHeight="1" x14ac:dyDescent="0.2">
      <c r="A21" s="5">
        <v>1</v>
      </c>
      <c r="B21" s="6" t="s">
        <v>51</v>
      </c>
      <c r="C21" s="77"/>
      <c r="D21" s="77"/>
      <c r="E21" s="77">
        <v>30</v>
      </c>
      <c r="F21" s="77"/>
      <c r="G21" s="77"/>
      <c r="H21" s="77"/>
      <c r="I21" s="77">
        <v>30</v>
      </c>
      <c r="J21" s="77"/>
      <c r="K21" s="77"/>
      <c r="L21" s="77">
        <f>SUM(C21:K21)</f>
        <v>60</v>
      </c>
      <c r="M21" s="77">
        <v>60</v>
      </c>
      <c r="N21" s="8"/>
      <c r="O21" s="34">
        <f t="shared" ref="O21:O27" si="2">M21</f>
        <v>60</v>
      </c>
      <c r="P21" s="33"/>
    </row>
    <row r="22" spans="1:16" ht="15" customHeight="1" x14ac:dyDescent="0.2">
      <c r="A22" s="5">
        <v>2</v>
      </c>
      <c r="B22" s="6" t="s">
        <v>217</v>
      </c>
      <c r="C22" s="77"/>
      <c r="D22" s="77"/>
      <c r="E22" s="77">
        <v>5.9139999999999997</v>
      </c>
      <c r="F22" s="77"/>
      <c r="G22" s="77"/>
      <c r="H22" s="77"/>
      <c r="I22" s="77">
        <v>30</v>
      </c>
      <c r="J22" s="77"/>
      <c r="K22" s="77"/>
      <c r="L22" s="77">
        <f t="shared" ref="L22:L27" si="3">SUM(C22:K22)</f>
        <v>35.914000000000001</v>
      </c>
      <c r="M22" s="77">
        <v>35.909999999999997</v>
      </c>
      <c r="N22" s="8"/>
      <c r="O22" s="34">
        <f t="shared" si="2"/>
        <v>35.909999999999997</v>
      </c>
      <c r="P22" s="33"/>
    </row>
    <row r="23" spans="1:16" ht="15" customHeight="1" x14ac:dyDescent="0.2">
      <c r="A23" s="5">
        <v>3</v>
      </c>
      <c r="B23" s="6" t="s">
        <v>218</v>
      </c>
      <c r="C23" s="77"/>
      <c r="D23" s="77"/>
      <c r="E23" s="77">
        <v>3.45</v>
      </c>
      <c r="F23" s="77"/>
      <c r="G23" s="77"/>
      <c r="H23" s="77"/>
      <c r="I23" s="77">
        <v>27.15</v>
      </c>
      <c r="J23" s="77"/>
      <c r="K23" s="77"/>
      <c r="L23" s="77">
        <f t="shared" si="3"/>
        <v>30.599999999999998</v>
      </c>
      <c r="M23" s="77">
        <v>30.6</v>
      </c>
      <c r="N23" s="8"/>
      <c r="O23" s="34">
        <f t="shared" si="2"/>
        <v>30.6</v>
      </c>
      <c r="P23" s="33"/>
    </row>
    <row r="24" spans="1:16" ht="15" customHeight="1" x14ac:dyDescent="0.2">
      <c r="A24" s="5">
        <v>4</v>
      </c>
      <c r="B24" s="6" t="s">
        <v>52</v>
      </c>
      <c r="C24" s="77"/>
      <c r="D24" s="77"/>
      <c r="E24" s="77">
        <v>30</v>
      </c>
      <c r="F24" s="77"/>
      <c r="G24" s="77"/>
      <c r="H24" s="77"/>
      <c r="I24" s="77">
        <v>28.95</v>
      </c>
      <c r="J24" s="77"/>
      <c r="K24" s="77"/>
      <c r="L24" s="77">
        <f t="shared" si="3"/>
        <v>58.95</v>
      </c>
      <c r="M24" s="77">
        <v>58.95</v>
      </c>
      <c r="N24" s="8"/>
      <c r="O24" s="34">
        <f t="shared" si="2"/>
        <v>58.95</v>
      </c>
      <c r="P24" s="33"/>
    </row>
    <row r="25" spans="1:16" ht="15" customHeight="1" x14ac:dyDescent="0.2">
      <c r="A25" s="5">
        <v>5</v>
      </c>
      <c r="B25" s="6" t="s">
        <v>219</v>
      </c>
      <c r="C25" s="77"/>
      <c r="D25" s="77"/>
      <c r="E25" s="77">
        <v>30</v>
      </c>
      <c r="F25" s="77"/>
      <c r="G25" s="77"/>
      <c r="H25" s="77"/>
      <c r="I25" s="77">
        <v>14.1</v>
      </c>
      <c r="J25" s="77"/>
      <c r="K25" s="77"/>
      <c r="L25" s="77">
        <f t="shared" si="3"/>
        <v>44.1</v>
      </c>
      <c r="M25" s="77">
        <v>44.1</v>
      </c>
      <c r="N25" s="8"/>
      <c r="O25" s="34">
        <f t="shared" si="2"/>
        <v>44.1</v>
      </c>
      <c r="P25" s="33"/>
    </row>
    <row r="26" spans="1:16" ht="15" customHeight="1" x14ac:dyDescent="0.2">
      <c r="A26" s="5">
        <v>6</v>
      </c>
      <c r="B26" s="6" t="s">
        <v>53</v>
      </c>
      <c r="C26" s="77"/>
      <c r="D26" s="77"/>
      <c r="E26" s="77">
        <v>30</v>
      </c>
      <c r="F26" s="77"/>
      <c r="G26" s="77"/>
      <c r="H26" s="77"/>
      <c r="I26" s="77">
        <v>13.5</v>
      </c>
      <c r="J26" s="77"/>
      <c r="K26" s="77"/>
      <c r="L26" s="77">
        <f t="shared" si="3"/>
        <v>43.5</v>
      </c>
      <c r="M26" s="77">
        <v>43.5</v>
      </c>
      <c r="N26" s="8"/>
      <c r="O26" s="34">
        <f t="shared" si="2"/>
        <v>43.5</v>
      </c>
      <c r="P26" s="33"/>
    </row>
    <row r="27" spans="1:16" ht="15" customHeight="1" x14ac:dyDescent="0.2">
      <c r="A27" s="5">
        <v>7</v>
      </c>
      <c r="B27" s="6" t="s">
        <v>220</v>
      </c>
      <c r="C27" s="77"/>
      <c r="D27" s="77"/>
      <c r="E27" s="77">
        <v>30</v>
      </c>
      <c r="F27" s="77"/>
      <c r="G27" s="77"/>
      <c r="H27" s="77"/>
      <c r="I27" s="77">
        <v>11.4</v>
      </c>
      <c r="J27" s="77"/>
      <c r="K27" s="77"/>
      <c r="L27" s="77">
        <f t="shared" si="3"/>
        <v>41.4</v>
      </c>
      <c r="M27" s="77">
        <v>41.4</v>
      </c>
      <c r="N27" s="8"/>
      <c r="O27" s="34">
        <f t="shared" si="2"/>
        <v>41.4</v>
      </c>
      <c r="P27" s="33"/>
    </row>
    <row r="28" spans="1:16" ht="15" customHeight="1" x14ac:dyDescent="0.2">
      <c r="A28" s="153" t="s">
        <v>54</v>
      </c>
      <c r="B28" s="153"/>
      <c r="C28" s="153"/>
      <c r="D28" s="153"/>
      <c r="E28" s="153"/>
      <c r="F28" s="153"/>
      <c r="G28" s="153"/>
      <c r="H28" s="153"/>
      <c r="I28" s="153"/>
      <c r="J28" s="153"/>
      <c r="K28" s="153"/>
      <c r="L28" s="153"/>
      <c r="M28" s="153"/>
      <c r="N28" s="123"/>
      <c r="O28" s="123"/>
      <c r="P28" s="123"/>
    </row>
    <row r="29" spans="1:16" ht="15" customHeight="1" x14ac:dyDescent="0.2">
      <c r="A29" s="5">
        <v>1</v>
      </c>
      <c r="B29" s="6" t="s">
        <v>55</v>
      </c>
      <c r="C29" s="5"/>
      <c r="D29" s="5"/>
      <c r="E29" s="77">
        <v>30</v>
      </c>
      <c r="F29" s="77"/>
      <c r="G29" s="77"/>
      <c r="H29" s="77"/>
      <c r="I29" s="77">
        <v>30</v>
      </c>
      <c r="J29" s="77"/>
      <c r="K29" s="77"/>
      <c r="L29" s="77">
        <v>60</v>
      </c>
      <c r="M29" s="77" t="s">
        <v>221</v>
      </c>
      <c r="N29" s="8"/>
      <c r="O29" s="34" t="str">
        <f>M29</f>
        <v>60.00</v>
      </c>
      <c r="P29" s="33"/>
    </row>
    <row r="30" spans="1:16" ht="15" customHeight="1" x14ac:dyDescent="0.2">
      <c r="A30" s="5">
        <v>2</v>
      </c>
      <c r="B30" s="6" t="s">
        <v>56</v>
      </c>
      <c r="C30" s="5"/>
      <c r="D30" s="5"/>
      <c r="E30" s="77"/>
      <c r="F30" s="77"/>
      <c r="G30" s="77"/>
      <c r="H30" s="77"/>
      <c r="I30" s="77">
        <v>30</v>
      </c>
      <c r="J30" s="77"/>
      <c r="K30" s="77"/>
      <c r="L30" s="77">
        <v>30</v>
      </c>
      <c r="M30" s="77" t="s">
        <v>222</v>
      </c>
      <c r="N30" s="8"/>
      <c r="O30" s="34" t="str">
        <f>M30</f>
        <v>30.00</v>
      </c>
      <c r="P30" s="33"/>
    </row>
    <row r="31" spans="1:16" ht="15" customHeight="1" x14ac:dyDescent="0.2">
      <c r="A31" s="5">
        <v>3</v>
      </c>
      <c r="B31" s="6" t="s">
        <v>57</v>
      </c>
      <c r="C31" s="5"/>
      <c r="D31" s="5"/>
      <c r="E31" s="77">
        <v>30</v>
      </c>
      <c r="F31" s="77"/>
      <c r="G31" s="77"/>
      <c r="H31" s="77"/>
      <c r="I31" s="77">
        <v>30</v>
      </c>
      <c r="J31" s="77"/>
      <c r="K31" s="77"/>
      <c r="L31" s="77">
        <v>60</v>
      </c>
      <c r="M31" s="77" t="s">
        <v>221</v>
      </c>
      <c r="N31" s="8"/>
      <c r="O31" s="34" t="str">
        <f>M31</f>
        <v>60.00</v>
      </c>
      <c r="P31" s="33"/>
    </row>
    <row r="32" spans="1:16" ht="15" customHeight="1" x14ac:dyDescent="0.2">
      <c r="A32" s="5">
        <v>4</v>
      </c>
      <c r="B32" s="6" t="s">
        <v>58</v>
      </c>
      <c r="C32" s="5"/>
      <c r="D32" s="5"/>
      <c r="E32" s="77"/>
      <c r="F32" s="77"/>
      <c r="G32" s="77"/>
      <c r="H32" s="77"/>
      <c r="I32" s="77">
        <v>30</v>
      </c>
      <c r="J32" s="77"/>
      <c r="K32" s="77"/>
      <c r="L32" s="77">
        <v>30</v>
      </c>
      <c r="M32" s="77" t="s">
        <v>222</v>
      </c>
      <c r="N32" s="8"/>
      <c r="O32" s="34" t="str">
        <f>M32</f>
        <v>30.00</v>
      </c>
      <c r="P32" s="33"/>
    </row>
    <row r="33" spans="1:16" ht="15" customHeight="1" x14ac:dyDescent="0.2">
      <c r="A33" s="154"/>
      <c r="B33" s="154"/>
      <c r="C33" s="154"/>
      <c r="D33" s="154"/>
      <c r="E33" s="154"/>
      <c r="F33" s="154"/>
      <c r="G33" s="154"/>
      <c r="H33" s="154"/>
      <c r="I33" s="154"/>
      <c r="J33" s="154"/>
      <c r="K33" s="154"/>
      <c r="L33" s="154"/>
      <c r="M33" s="154"/>
      <c r="N33" s="154"/>
      <c r="O33" s="154"/>
      <c r="P33" s="154"/>
    </row>
    <row r="34" spans="1:16" ht="15" customHeight="1" x14ac:dyDescent="0.2">
      <c r="A34" s="153" t="s">
        <v>59</v>
      </c>
      <c r="B34" s="153"/>
      <c r="C34" s="153"/>
      <c r="D34" s="153"/>
      <c r="E34" s="153"/>
      <c r="F34" s="153"/>
      <c r="G34" s="153"/>
      <c r="H34" s="153"/>
      <c r="I34" s="153"/>
      <c r="J34" s="153"/>
      <c r="K34" s="153"/>
      <c r="L34" s="153"/>
      <c r="M34" s="153"/>
      <c r="N34" s="123"/>
      <c r="O34" s="123"/>
      <c r="P34" s="123"/>
    </row>
    <row r="35" spans="1:16" ht="15" customHeight="1" x14ac:dyDescent="0.2">
      <c r="A35" s="5">
        <v>1</v>
      </c>
      <c r="B35" s="6" t="s">
        <v>223</v>
      </c>
      <c r="C35" s="5"/>
      <c r="D35" s="5"/>
      <c r="E35" s="77">
        <v>30</v>
      </c>
      <c r="F35" s="5"/>
      <c r="G35" s="5"/>
      <c r="H35" s="5"/>
      <c r="I35" s="77">
        <v>30</v>
      </c>
      <c r="J35" s="77">
        <v>9.6</v>
      </c>
      <c r="K35" s="77"/>
      <c r="L35" s="77">
        <v>69.599999999999994</v>
      </c>
      <c r="M35" s="7">
        <v>69.599999999999994</v>
      </c>
      <c r="N35" s="8"/>
      <c r="O35" s="34">
        <f>M35</f>
        <v>69.599999999999994</v>
      </c>
      <c r="P35" s="33"/>
    </row>
    <row r="36" spans="1:16" ht="15" customHeight="1" x14ac:dyDescent="0.2">
      <c r="A36" s="5">
        <v>2</v>
      </c>
      <c r="B36" s="6" t="s">
        <v>60</v>
      </c>
      <c r="C36" s="5"/>
      <c r="D36" s="5"/>
      <c r="E36" s="77">
        <v>30</v>
      </c>
      <c r="F36" s="5"/>
      <c r="G36" s="5"/>
      <c r="H36" s="5"/>
      <c r="I36" s="77">
        <v>30</v>
      </c>
      <c r="J36" s="77"/>
      <c r="K36" s="77"/>
      <c r="L36" s="77">
        <v>60</v>
      </c>
      <c r="M36" s="7">
        <v>60</v>
      </c>
      <c r="N36" s="8"/>
      <c r="O36" s="34">
        <f>M36</f>
        <v>60</v>
      </c>
      <c r="P36" s="33"/>
    </row>
    <row r="37" spans="1:16" ht="15" customHeight="1" x14ac:dyDescent="0.2">
      <c r="A37" s="5">
        <v>3</v>
      </c>
      <c r="B37" s="6" t="s">
        <v>61</v>
      </c>
      <c r="C37" s="5"/>
      <c r="D37" s="5"/>
      <c r="E37" s="77"/>
      <c r="F37" s="5"/>
      <c r="G37" s="5"/>
      <c r="H37" s="5"/>
      <c r="I37" s="77">
        <v>30</v>
      </c>
      <c r="J37" s="77"/>
      <c r="K37" s="77"/>
      <c r="L37" s="77">
        <v>30</v>
      </c>
      <c r="M37" s="7">
        <v>30</v>
      </c>
      <c r="N37" s="8"/>
      <c r="O37" s="34">
        <f>M37</f>
        <v>30</v>
      </c>
      <c r="P37" s="33"/>
    </row>
    <row r="38" spans="1:16" ht="15" customHeight="1" x14ac:dyDescent="0.2">
      <c r="A38" s="154"/>
      <c r="B38" s="154"/>
      <c r="C38" s="154"/>
      <c r="D38" s="154"/>
      <c r="E38" s="154"/>
      <c r="F38" s="154"/>
      <c r="G38" s="154"/>
      <c r="H38" s="154"/>
      <c r="I38" s="154"/>
      <c r="J38" s="154"/>
      <c r="K38" s="154"/>
      <c r="L38" s="154"/>
      <c r="M38" s="154"/>
      <c r="N38" s="154"/>
      <c r="O38" s="154"/>
      <c r="P38" s="154"/>
    </row>
    <row r="39" spans="1:16" ht="15" customHeight="1" x14ac:dyDescent="0.2">
      <c r="A39" s="153" t="s">
        <v>62</v>
      </c>
      <c r="B39" s="153"/>
      <c r="C39" s="153"/>
      <c r="D39" s="153"/>
      <c r="E39" s="153"/>
      <c r="F39" s="153"/>
      <c r="G39" s="153"/>
      <c r="H39" s="153"/>
      <c r="I39" s="153"/>
      <c r="J39" s="153"/>
      <c r="K39" s="153"/>
      <c r="L39" s="153"/>
      <c r="M39" s="153"/>
      <c r="N39" s="123"/>
      <c r="O39" s="123"/>
      <c r="P39" s="123"/>
    </row>
    <row r="40" spans="1:16" ht="15" customHeight="1" x14ac:dyDescent="0.2">
      <c r="A40" s="36">
        <v>1</v>
      </c>
      <c r="B40" s="35" t="s">
        <v>63</v>
      </c>
      <c r="C40" s="36"/>
      <c r="D40" s="36"/>
      <c r="E40" s="77">
        <v>28.69</v>
      </c>
      <c r="F40" s="36"/>
      <c r="G40" s="36"/>
      <c r="H40" s="36"/>
      <c r="I40" s="77">
        <v>30</v>
      </c>
      <c r="J40" s="36"/>
      <c r="K40" s="36"/>
      <c r="L40" s="77">
        <v>58.69</v>
      </c>
      <c r="M40" s="77">
        <v>58.69</v>
      </c>
      <c r="N40" s="35"/>
      <c r="O40" s="34">
        <f>M40</f>
        <v>58.69</v>
      </c>
      <c r="P40" s="33"/>
    </row>
    <row r="41" spans="1:16" ht="15" customHeight="1" x14ac:dyDescent="0.2">
      <c r="A41" s="36">
        <v>2</v>
      </c>
      <c r="B41" s="6" t="s">
        <v>64</v>
      </c>
      <c r="C41" s="36"/>
      <c r="D41" s="36"/>
      <c r="E41" s="77">
        <v>30</v>
      </c>
      <c r="F41" s="36"/>
      <c r="G41" s="36"/>
      <c r="H41" s="36"/>
      <c r="I41" s="77">
        <v>6.6</v>
      </c>
      <c r="J41" s="36"/>
      <c r="K41" s="36"/>
      <c r="L41" s="77">
        <v>36.6</v>
      </c>
      <c r="M41" s="77">
        <v>36.6</v>
      </c>
      <c r="N41" s="35"/>
      <c r="O41" s="34">
        <f>M41</f>
        <v>36.6</v>
      </c>
      <c r="P41" s="33"/>
    </row>
    <row r="42" spans="1:16" ht="15" customHeight="1" x14ac:dyDescent="0.2">
      <c r="A42" s="36">
        <v>3</v>
      </c>
      <c r="B42" s="35" t="s">
        <v>224</v>
      </c>
      <c r="C42" s="36"/>
      <c r="D42" s="36"/>
      <c r="E42" s="77">
        <v>25.68</v>
      </c>
      <c r="F42" s="36"/>
      <c r="G42" s="36"/>
      <c r="H42" s="36"/>
      <c r="I42" s="77">
        <v>7.8</v>
      </c>
      <c r="J42" s="36"/>
      <c r="K42" s="36"/>
      <c r="L42" s="77">
        <v>33.479999999999997</v>
      </c>
      <c r="M42" s="77">
        <v>33.479999999999997</v>
      </c>
      <c r="N42" s="35"/>
      <c r="O42" s="34">
        <f>M42</f>
        <v>33.479999999999997</v>
      </c>
      <c r="P42" s="33"/>
    </row>
    <row r="43" spans="1:16" ht="15" customHeight="1" x14ac:dyDescent="0.2">
      <c r="A43" s="36">
        <v>4</v>
      </c>
      <c r="B43" s="35" t="s">
        <v>225</v>
      </c>
      <c r="C43" s="36"/>
      <c r="D43" s="36"/>
      <c r="E43" s="77">
        <v>30</v>
      </c>
      <c r="F43" s="36"/>
      <c r="G43" s="36"/>
      <c r="H43" s="36"/>
      <c r="I43" s="77">
        <v>6.09</v>
      </c>
      <c r="J43" s="36"/>
      <c r="K43" s="36"/>
      <c r="L43" s="77">
        <v>36.090000000000003</v>
      </c>
      <c r="M43" s="77">
        <v>36.090000000000003</v>
      </c>
      <c r="N43" s="35"/>
      <c r="O43" s="34">
        <f>M43</f>
        <v>36.090000000000003</v>
      </c>
      <c r="P43" s="33"/>
    </row>
    <row r="44" spans="1:16" ht="15" customHeight="1" x14ac:dyDescent="0.2">
      <c r="A44" s="5">
        <v>5</v>
      </c>
      <c r="B44" s="6" t="s">
        <v>226</v>
      </c>
      <c r="C44" s="5"/>
      <c r="D44" s="5"/>
      <c r="E44" s="77">
        <v>29.92</v>
      </c>
      <c r="F44" s="5"/>
      <c r="G44" s="5"/>
      <c r="H44" s="5"/>
      <c r="I44" s="78">
        <v>14.01</v>
      </c>
      <c r="J44" s="5"/>
      <c r="K44" s="5"/>
      <c r="L44" s="77">
        <v>43.93</v>
      </c>
      <c r="M44" s="77">
        <v>43.93</v>
      </c>
      <c r="N44" s="124"/>
      <c r="O44" s="34">
        <f>M44</f>
        <v>43.93</v>
      </c>
      <c r="P44" s="74"/>
    </row>
  </sheetData>
  <mergeCells count="20">
    <mergeCell ref="A34:M34"/>
    <mergeCell ref="A38:P38"/>
    <mergeCell ref="A39:M39"/>
    <mergeCell ref="P7:P8"/>
    <mergeCell ref="A10:M10"/>
    <mergeCell ref="A20:M20"/>
    <mergeCell ref="A28:M28"/>
    <mergeCell ref="C8:L8"/>
    <mergeCell ref="A33:P33"/>
    <mergeCell ref="A1:P1"/>
    <mergeCell ref="A2:P2"/>
    <mergeCell ref="A3:P3"/>
    <mergeCell ref="A4:B4"/>
    <mergeCell ref="A5:B5"/>
    <mergeCell ref="A6:P6"/>
    <mergeCell ref="A7:A8"/>
    <mergeCell ref="B7:B8"/>
    <mergeCell ref="M7:M8"/>
    <mergeCell ref="N7:N8"/>
    <mergeCell ref="O7:O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4"/>
  <sheetViews>
    <sheetView zoomScaleNormal="100" workbookViewId="0">
      <pane ySplit="10" topLeftCell="A29" activePane="bottomLeft" state="frozen"/>
      <selection pane="bottomLeft" activeCell="K44" sqref="E44:K44"/>
    </sheetView>
  </sheetViews>
  <sheetFormatPr defaultRowHeight="12.75" x14ac:dyDescent="0.2"/>
  <cols>
    <col min="1" max="1" width="4.7109375" style="66" bestFit="1" customWidth="1"/>
    <col min="2" max="2" width="31.42578125" style="66" customWidth="1"/>
    <col min="3" max="3" width="9.140625" style="66"/>
    <col min="4" max="4" width="11.7109375" style="66" customWidth="1"/>
    <col min="5" max="12" width="9.140625" style="66"/>
    <col min="13" max="13" width="17.7109375" style="66" customWidth="1"/>
    <col min="14" max="14" width="43" style="66" customWidth="1"/>
    <col min="15" max="15" width="23.85546875" style="66" customWidth="1"/>
    <col min="16" max="16384" width="9.140625" style="66"/>
  </cols>
  <sheetData>
    <row r="1" spans="1:16" x14ac:dyDescent="0.2">
      <c r="A1" s="134" t="s">
        <v>0</v>
      </c>
      <c r="B1" s="134"/>
      <c r="C1" s="134"/>
      <c r="D1" s="134"/>
      <c r="E1" s="134"/>
      <c r="F1" s="134"/>
      <c r="G1" s="134"/>
      <c r="H1" s="134"/>
      <c r="I1" s="134"/>
      <c r="J1" s="134"/>
      <c r="K1" s="134"/>
      <c r="L1" s="134"/>
      <c r="M1" s="134"/>
      <c r="N1" s="134"/>
      <c r="O1" s="134"/>
      <c r="P1" s="134"/>
    </row>
    <row r="2" spans="1:16" x14ac:dyDescent="0.2">
      <c r="A2" s="134" t="s">
        <v>1</v>
      </c>
      <c r="B2" s="134"/>
      <c r="C2" s="134"/>
      <c r="D2" s="134"/>
      <c r="E2" s="134"/>
      <c r="F2" s="134"/>
      <c r="G2" s="134"/>
      <c r="H2" s="134"/>
      <c r="I2" s="134"/>
      <c r="J2" s="134"/>
      <c r="K2" s="134"/>
      <c r="L2" s="134"/>
      <c r="M2" s="134"/>
      <c r="N2" s="134"/>
      <c r="O2" s="134"/>
      <c r="P2" s="134"/>
    </row>
    <row r="3" spans="1:16" x14ac:dyDescent="0.2">
      <c r="A3" s="134" t="s">
        <v>65</v>
      </c>
      <c r="B3" s="134"/>
      <c r="C3" s="134"/>
      <c r="D3" s="134"/>
      <c r="E3" s="134"/>
      <c r="F3" s="134"/>
      <c r="G3" s="134"/>
      <c r="H3" s="134"/>
      <c r="I3" s="134"/>
      <c r="J3" s="134"/>
      <c r="K3" s="134"/>
      <c r="L3" s="134"/>
      <c r="M3" s="134"/>
      <c r="N3" s="134"/>
      <c r="O3" s="134"/>
      <c r="P3" s="134"/>
    </row>
    <row r="4" spans="1:16" x14ac:dyDescent="0.2">
      <c r="A4" s="135" t="s">
        <v>338</v>
      </c>
      <c r="B4" s="135"/>
      <c r="C4" s="54"/>
      <c r="D4" s="54"/>
      <c r="E4" s="53"/>
      <c r="F4" s="54"/>
      <c r="G4" s="54"/>
      <c r="H4" s="54"/>
      <c r="I4" s="9"/>
      <c r="J4" s="9"/>
      <c r="K4" s="54"/>
      <c r="L4" s="9"/>
      <c r="M4" s="10"/>
      <c r="N4" s="2"/>
      <c r="O4" s="2"/>
      <c r="P4" s="2"/>
    </row>
    <row r="5" spans="1:16" ht="13.5" thickBot="1" x14ac:dyDescent="0.25">
      <c r="A5" s="135" t="s">
        <v>31</v>
      </c>
      <c r="B5" s="135"/>
      <c r="C5" s="54"/>
      <c r="D5" s="54"/>
      <c r="E5" s="53"/>
      <c r="F5" s="54"/>
      <c r="G5" s="54"/>
      <c r="H5" s="54"/>
      <c r="I5" s="9"/>
      <c r="J5" s="9"/>
      <c r="K5" s="54"/>
      <c r="L5" s="9"/>
      <c r="M5" s="11"/>
      <c r="N5" s="3"/>
      <c r="O5" s="3"/>
      <c r="P5" s="3"/>
    </row>
    <row r="6" spans="1:16" x14ac:dyDescent="0.2">
      <c r="A6" s="156" t="s">
        <v>66</v>
      </c>
      <c r="B6" s="157"/>
      <c r="C6" s="157"/>
      <c r="D6" s="157"/>
      <c r="E6" s="157"/>
      <c r="F6" s="157"/>
      <c r="G6" s="157"/>
      <c r="H6" s="157"/>
      <c r="I6" s="157"/>
      <c r="J6" s="157"/>
      <c r="K6" s="157"/>
      <c r="L6" s="157"/>
      <c r="M6" s="157"/>
      <c r="N6" s="157"/>
      <c r="O6" s="157"/>
      <c r="P6" s="158"/>
    </row>
    <row r="7" spans="1:16" x14ac:dyDescent="0.2">
      <c r="A7" s="144" t="s">
        <v>2</v>
      </c>
      <c r="B7" s="145" t="s">
        <v>3</v>
      </c>
      <c r="C7" s="50"/>
      <c r="D7" s="50"/>
      <c r="E7" s="50"/>
      <c r="F7" s="50"/>
      <c r="G7" s="50"/>
      <c r="H7" s="50"/>
      <c r="I7" s="50"/>
      <c r="J7" s="50"/>
      <c r="K7" s="50"/>
      <c r="L7" s="50"/>
      <c r="M7" s="132" t="s">
        <v>4</v>
      </c>
      <c r="N7" s="147" t="s">
        <v>5</v>
      </c>
      <c r="O7" s="132" t="s">
        <v>6</v>
      </c>
      <c r="P7" s="133" t="s">
        <v>5</v>
      </c>
    </row>
    <row r="8" spans="1:16" x14ac:dyDescent="0.2">
      <c r="A8" s="144"/>
      <c r="B8" s="145"/>
      <c r="C8" s="50"/>
      <c r="D8" s="50"/>
      <c r="E8" s="50"/>
      <c r="F8" s="50"/>
      <c r="G8" s="50"/>
      <c r="H8" s="50"/>
      <c r="I8" s="50"/>
      <c r="J8" s="50"/>
      <c r="K8" s="50"/>
      <c r="L8" s="50"/>
      <c r="M8" s="132"/>
      <c r="N8" s="147"/>
      <c r="O8" s="132"/>
      <c r="P8" s="133"/>
    </row>
    <row r="9" spans="1:16" ht="54" customHeight="1" thickBot="1" x14ac:dyDescent="0.25">
      <c r="A9" s="144"/>
      <c r="B9" s="145"/>
      <c r="C9" s="139" t="s">
        <v>343</v>
      </c>
      <c r="D9" s="140"/>
      <c r="E9" s="140"/>
      <c r="F9" s="140"/>
      <c r="G9" s="140"/>
      <c r="H9" s="140"/>
      <c r="I9" s="140"/>
      <c r="J9" s="140"/>
      <c r="K9" s="140"/>
      <c r="L9" s="141"/>
      <c r="M9" s="132"/>
      <c r="N9" s="147"/>
      <c r="O9" s="132"/>
      <c r="P9" s="133"/>
    </row>
    <row r="10" spans="1:16" ht="25.5" customHeight="1" thickBot="1" x14ac:dyDescent="0.25">
      <c r="A10" s="44"/>
      <c r="B10" s="50"/>
      <c r="C10" s="67" t="s">
        <v>7</v>
      </c>
      <c r="D10" s="67" t="s">
        <v>8</v>
      </c>
      <c r="E10" s="67" t="s">
        <v>9</v>
      </c>
      <c r="F10" s="67" t="s">
        <v>10</v>
      </c>
      <c r="G10" s="67" t="s">
        <v>11</v>
      </c>
      <c r="H10" s="68" t="s">
        <v>12</v>
      </c>
      <c r="I10" s="67" t="s">
        <v>13</v>
      </c>
      <c r="J10" s="69" t="s">
        <v>14</v>
      </c>
      <c r="K10" s="67" t="s">
        <v>15</v>
      </c>
      <c r="L10" s="67" t="s">
        <v>16</v>
      </c>
      <c r="M10" s="52"/>
      <c r="N10" s="51"/>
      <c r="O10" s="52"/>
      <c r="P10" s="45"/>
    </row>
    <row r="11" spans="1:16" x14ac:dyDescent="0.2">
      <c r="A11" s="152" t="s">
        <v>67</v>
      </c>
      <c r="B11" s="152"/>
      <c r="C11" s="152"/>
      <c r="D11" s="152"/>
      <c r="E11" s="152"/>
      <c r="F11" s="152"/>
      <c r="G11" s="152"/>
      <c r="H11" s="152"/>
      <c r="I11" s="152"/>
      <c r="J11" s="152"/>
      <c r="K11" s="152"/>
      <c r="L11" s="155"/>
      <c r="M11" s="152"/>
      <c r="N11" s="56"/>
      <c r="O11" s="56"/>
      <c r="P11" s="56"/>
    </row>
    <row r="12" spans="1:16" x14ac:dyDescent="0.2">
      <c r="A12" s="70" t="s">
        <v>227</v>
      </c>
      <c r="B12" s="71" t="s">
        <v>228</v>
      </c>
      <c r="C12" s="7"/>
      <c r="D12" s="7"/>
      <c r="E12" s="7">
        <v>30</v>
      </c>
      <c r="F12" s="7"/>
      <c r="G12" s="7"/>
      <c r="H12" s="7"/>
      <c r="I12" s="7">
        <v>30</v>
      </c>
      <c r="J12" s="7">
        <v>5.4</v>
      </c>
      <c r="K12" s="7"/>
      <c r="L12" s="7">
        <f>SUM(C12:K12)</f>
        <v>65.400000000000006</v>
      </c>
      <c r="M12" s="7">
        <v>65.400000000000006</v>
      </c>
      <c r="N12" s="72"/>
      <c r="O12" s="19">
        <f>M12</f>
        <v>65.400000000000006</v>
      </c>
      <c r="P12" s="33"/>
    </row>
    <row r="13" spans="1:16" x14ac:dyDescent="0.2">
      <c r="A13" s="70" t="s">
        <v>229</v>
      </c>
      <c r="B13" s="71" t="s">
        <v>70</v>
      </c>
      <c r="C13" s="7"/>
      <c r="D13" s="7"/>
      <c r="E13" s="7">
        <v>30</v>
      </c>
      <c r="F13" s="7"/>
      <c r="G13" s="7"/>
      <c r="H13" s="7"/>
      <c r="I13" s="7">
        <v>25.5</v>
      </c>
      <c r="J13" s="7"/>
      <c r="K13" s="7"/>
      <c r="L13" s="7">
        <f t="shared" ref="L13:L17" si="0">SUM(C13:K13)</f>
        <v>55.5</v>
      </c>
      <c r="M13" s="7">
        <v>55.5</v>
      </c>
      <c r="N13" s="72"/>
      <c r="O13" s="19">
        <f t="shared" ref="O13:O17" si="1">M13</f>
        <v>55.5</v>
      </c>
      <c r="P13" s="33"/>
    </row>
    <row r="14" spans="1:16" x14ac:dyDescent="0.2">
      <c r="A14" s="70" t="s">
        <v>230</v>
      </c>
      <c r="B14" s="71" t="s">
        <v>231</v>
      </c>
      <c r="C14" s="7"/>
      <c r="D14" s="7"/>
      <c r="E14" s="7">
        <v>30</v>
      </c>
      <c r="F14" s="7"/>
      <c r="G14" s="7"/>
      <c r="H14" s="7"/>
      <c r="I14" s="7">
        <v>15.9</v>
      </c>
      <c r="J14" s="7">
        <v>2.4</v>
      </c>
      <c r="K14" s="7"/>
      <c r="L14" s="7">
        <f t="shared" si="0"/>
        <v>48.3</v>
      </c>
      <c r="M14" s="7">
        <v>48.3</v>
      </c>
      <c r="N14" s="72"/>
      <c r="O14" s="19">
        <f t="shared" si="1"/>
        <v>48.3</v>
      </c>
      <c r="P14" s="33"/>
    </row>
    <row r="15" spans="1:16" x14ac:dyDescent="0.2">
      <c r="A15" s="70" t="s">
        <v>232</v>
      </c>
      <c r="B15" s="71" t="s">
        <v>233</v>
      </c>
      <c r="C15" s="7"/>
      <c r="D15" s="7"/>
      <c r="E15" s="7">
        <v>10.8</v>
      </c>
      <c r="F15" s="7"/>
      <c r="G15" s="7"/>
      <c r="H15" s="7"/>
      <c r="I15" s="7">
        <v>30</v>
      </c>
      <c r="J15" s="7"/>
      <c r="K15" s="7"/>
      <c r="L15" s="7">
        <f t="shared" si="0"/>
        <v>40.799999999999997</v>
      </c>
      <c r="M15" s="7">
        <v>40.799999999999997</v>
      </c>
      <c r="N15" s="72"/>
      <c r="O15" s="19">
        <f t="shared" si="1"/>
        <v>40.799999999999997</v>
      </c>
      <c r="P15" s="33"/>
    </row>
    <row r="16" spans="1:16" x14ac:dyDescent="0.2">
      <c r="A16" s="70" t="s">
        <v>234</v>
      </c>
      <c r="B16" s="71" t="s">
        <v>69</v>
      </c>
      <c r="C16" s="7"/>
      <c r="D16" s="7"/>
      <c r="E16" s="7">
        <v>7.5</v>
      </c>
      <c r="F16" s="7"/>
      <c r="G16" s="7"/>
      <c r="H16" s="7"/>
      <c r="I16" s="7">
        <v>30</v>
      </c>
      <c r="J16" s="7"/>
      <c r="K16" s="7"/>
      <c r="L16" s="7">
        <f t="shared" si="0"/>
        <v>37.5</v>
      </c>
      <c r="M16" s="7">
        <v>37.5</v>
      </c>
      <c r="N16" s="72"/>
      <c r="O16" s="19">
        <f t="shared" si="1"/>
        <v>37.5</v>
      </c>
      <c r="P16" s="33"/>
    </row>
    <row r="17" spans="1:16" x14ac:dyDescent="0.2">
      <c r="A17" s="70" t="s">
        <v>235</v>
      </c>
      <c r="B17" s="71" t="s">
        <v>68</v>
      </c>
      <c r="C17" s="7"/>
      <c r="D17" s="7"/>
      <c r="E17" s="7"/>
      <c r="F17" s="7"/>
      <c r="G17" s="7"/>
      <c r="H17" s="7"/>
      <c r="I17" s="7">
        <v>30</v>
      </c>
      <c r="J17" s="7"/>
      <c r="K17" s="7"/>
      <c r="L17" s="7">
        <f t="shared" si="0"/>
        <v>30</v>
      </c>
      <c r="M17" s="7">
        <v>30</v>
      </c>
      <c r="N17" s="72"/>
      <c r="O17" s="19">
        <f t="shared" si="1"/>
        <v>30</v>
      </c>
      <c r="P17" s="73"/>
    </row>
    <row r="18" spans="1:16" x14ac:dyDescent="0.2">
      <c r="A18" s="152" t="s">
        <v>236</v>
      </c>
      <c r="B18" s="152"/>
      <c r="C18" s="152"/>
      <c r="D18" s="152"/>
      <c r="E18" s="152"/>
      <c r="F18" s="152"/>
      <c r="G18" s="152"/>
      <c r="H18" s="152"/>
      <c r="I18" s="152"/>
      <c r="J18" s="152"/>
      <c r="K18" s="152"/>
      <c r="L18" s="152"/>
      <c r="M18" s="152"/>
      <c r="N18" s="56"/>
      <c r="O18" s="56"/>
      <c r="P18" s="56"/>
    </row>
    <row r="19" spans="1:16" x14ac:dyDescent="0.2">
      <c r="A19" s="5">
        <v>1</v>
      </c>
      <c r="B19" s="71" t="s">
        <v>77</v>
      </c>
      <c r="C19" s="7"/>
      <c r="D19" s="7"/>
      <c r="E19" s="7">
        <v>30</v>
      </c>
      <c r="F19" s="7"/>
      <c r="G19" s="7"/>
      <c r="H19" s="7"/>
      <c r="I19" s="7">
        <v>30</v>
      </c>
      <c r="J19" s="7"/>
      <c r="K19" s="7"/>
      <c r="L19" s="7">
        <v>30</v>
      </c>
      <c r="M19" s="7">
        <v>60</v>
      </c>
      <c r="N19" s="72"/>
      <c r="O19" s="19">
        <f>M19</f>
        <v>60</v>
      </c>
      <c r="P19" s="33"/>
    </row>
    <row r="20" spans="1:16" x14ac:dyDescent="0.2">
      <c r="A20" s="5">
        <v>2</v>
      </c>
      <c r="B20" s="71" t="s">
        <v>79</v>
      </c>
      <c r="C20" s="7"/>
      <c r="D20" s="7"/>
      <c r="E20" s="7">
        <v>25.8</v>
      </c>
      <c r="F20" s="7"/>
      <c r="G20" s="7"/>
      <c r="H20" s="7"/>
      <c r="I20" s="7">
        <v>26.4</v>
      </c>
      <c r="J20" s="7">
        <v>3</v>
      </c>
      <c r="K20" s="7"/>
      <c r="L20" s="7">
        <v>55.2</v>
      </c>
      <c r="M20" s="7">
        <v>55.2</v>
      </c>
      <c r="N20" s="72"/>
      <c r="O20" s="19">
        <f t="shared" ref="O20:O23" si="2">M20</f>
        <v>55.2</v>
      </c>
      <c r="P20" s="33"/>
    </row>
    <row r="21" spans="1:16" x14ac:dyDescent="0.2">
      <c r="A21" s="5">
        <v>3</v>
      </c>
      <c r="B21" s="71" t="s">
        <v>78</v>
      </c>
      <c r="C21" s="7"/>
      <c r="D21" s="7"/>
      <c r="E21" s="7">
        <v>15.36</v>
      </c>
      <c r="F21" s="7"/>
      <c r="G21" s="7"/>
      <c r="H21" s="7"/>
      <c r="I21" s="7">
        <v>30</v>
      </c>
      <c r="J21" s="7"/>
      <c r="K21" s="7"/>
      <c r="L21" s="7">
        <v>45</v>
      </c>
      <c r="M21" s="7">
        <v>45.36</v>
      </c>
      <c r="N21" s="72"/>
      <c r="O21" s="19">
        <f t="shared" si="2"/>
        <v>45.36</v>
      </c>
      <c r="P21" s="33"/>
    </row>
    <row r="22" spans="1:16" x14ac:dyDescent="0.2">
      <c r="A22" s="5">
        <v>4</v>
      </c>
      <c r="B22" s="71" t="s">
        <v>237</v>
      </c>
      <c r="C22" s="7"/>
      <c r="D22" s="7"/>
      <c r="E22" s="7">
        <v>27</v>
      </c>
      <c r="F22" s="7"/>
      <c r="G22" s="7"/>
      <c r="H22" s="7"/>
      <c r="I22" s="7">
        <v>4.2</v>
      </c>
      <c r="J22" s="7"/>
      <c r="K22" s="7"/>
      <c r="L22" s="130">
        <v>31.2</v>
      </c>
      <c r="M22" s="7">
        <v>31.2</v>
      </c>
      <c r="N22" s="72"/>
      <c r="O22" s="19">
        <f t="shared" si="2"/>
        <v>31.2</v>
      </c>
      <c r="P22" s="33"/>
    </row>
    <row r="23" spans="1:16" x14ac:dyDescent="0.2">
      <c r="A23" s="5">
        <v>5</v>
      </c>
      <c r="B23" s="71" t="s">
        <v>238</v>
      </c>
      <c r="C23" s="7"/>
      <c r="D23" s="7"/>
      <c r="E23" s="7">
        <v>15</v>
      </c>
      <c r="F23" s="7"/>
      <c r="G23" s="7"/>
      <c r="H23" s="7"/>
      <c r="I23" s="7">
        <v>15.9</v>
      </c>
      <c r="J23" s="7"/>
      <c r="K23" s="7"/>
      <c r="L23" s="7">
        <v>30.9</v>
      </c>
      <c r="M23" s="7">
        <v>30.9</v>
      </c>
      <c r="N23" s="72"/>
      <c r="O23" s="19">
        <f t="shared" si="2"/>
        <v>30.9</v>
      </c>
      <c r="P23" s="33"/>
    </row>
    <row r="24" spans="1:16" x14ac:dyDescent="0.2">
      <c r="A24" s="152" t="s">
        <v>72</v>
      </c>
      <c r="B24" s="152"/>
      <c r="C24" s="152"/>
      <c r="D24" s="152"/>
      <c r="E24" s="152"/>
      <c r="F24" s="152"/>
      <c r="G24" s="152"/>
      <c r="H24" s="152"/>
      <c r="I24" s="152"/>
      <c r="J24" s="152"/>
      <c r="K24" s="152"/>
      <c r="L24" s="152"/>
      <c r="M24" s="152"/>
      <c r="N24" s="56"/>
      <c r="O24" s="56"/>
      <c r="P24" s="56"/>
    </row>
    <row r="25" spans="1:16" x14ac:dyDescent="0.2">
      <c r="A25" s="5">
        <v>1</v>
      </c>
      <c r="B25" s="6" t="s">
        <v>73</v>
      </c>
      <c r="C25" s="7"/>
      <c r="D25" s="7"/>
      <c r="E25" s="7">
        <v>30</v>
      </c>
      <c r="F25" s="7"/>
      <c r="G25" s="7"/>
      <c r="H25" s="7"/>
      <c r="I25" s="7">
        <v>30</v>
      </c>
      <c r="J25" s="7"/>
      <c r="K25" s="7"/>
      <c r="L25" s="7">
        <v>60</v>
      </c>
      <c r="M25" s="7">
        <v>60</v>
      </c>
      <c r="N25" s="72"/>
      <c r="O25" s="19">
        <f>M25</f>
        <v>60</v>
      </c>
      <c r="P25" s="33"/>
    </row>
    <row r="26" spans="1:16" x14ac:dyDescent="0.2">
      <c r="A26" s="5">
        <v>2</v>
      </c>
      <c r="B26" s="6" t="s">
        <v>74</v>
      </c>
      <c r="C26" s="7"/>
      <c r="D26" s="7"/>
      <c r="E26" s="7">
        <v>30</v>
      </c>
      <c r="F26" s="7"/>
      <c r="G26" s="7"/>
      <c r="H26" s="7"/>
      <c r="I26" s="7">
        <v>24.3</v>
      </c>
      <c r="J26" s="7"/>
      <c r="K26" s="7"/>
      <c r="L26" s="7">
        <v>43.5</v>
      </c>
      <c r="M26" s="7">
        <v>54.3</v>
      </c>
      <c r="N26" s="72"/>
      <c r="O26" s="19">
        <f t="shared" ref="O26:O28" si="3">M26</f>
        <v>54.3</v>
      </c>
      <c r="P26" s="33"/>
    </row>
    <row r="27" spans="1:16" x14ac:dyDescent="0.2">
      <c r="A27" s="5">
        <v>3</v>
      </c>
      <c r="B27" s="6" t="s">
        <v>75</v>
      </c>
      <c r="C27" s="7"/>
      <c r="D27" s="7"/>
      <c r="E27" s="7">
        <v>30</v>
      </c>
      <c r="F27" s="7"/>
      <c r="G27" s="7"/>
      <c r="H27" s="7"/>
      <c r="I27" s="7">
        <v>3</v>
      </c>
      <c r="J27" s="7"/>
      <c r="K27" s="7"/>
      <c r="L27" s="7">
        <v>33</v>
      </c>
      <c r="M27" s="7">
        <v>33</v>
      </c>
      <c r="N27" s="72"/>
      <c r="O27" s="19">
        <f t="shared" si="3"/>
        <v>33</v>
      </c>
      <c r="P27" s="33"/>
    </row>
    <row r="28" spans="1:16" x14ac:dyDescent="0.2">
      <c r="A28" s="5">
        <v>4</v>
      </c>
      <c r="B28" s="6" t="s">
        <v>239</v>
      </c>
      <c r="C28" s="7"/>
      <c r="D28" s="7"/>
      <c r="E28" s="7">
        <v>30</v>
      </c>
      <c r="F28" s="7"/>
      <c r="G28" s="7"/>
      <c r="H28" s="7"/>
      <c r="I28" s="7">
        <v>0</v>
      </c>
      <c r="J28" s="7"/>
      <c r="K28" s="7"/>
      <c r="L28" s="7">
        <v>30</v>
      </c>
      <c r="M28" s="7">
        <v>30</v>
      </c>
      <c r="N28" s="72"/>
      <c r="O28" s="19">
        <f t="shared" si="3"/>
        <v>30</v>
      </c>
      <c r="P28" s="33"/>
    </row>
    <row r="29" spans="1:16" x14ac:dyDescent="0.2">
      <c r="A29" s="152" t="s">
        <v>240</v>
      </c>
      <c r="B29" s="152"/>
      <c r="C29" s="152"/>
      <c r="D29" s="152"/>
      <c r="E29" s="152"/>
      <c r="F29" s="152"/>
      <c r="G29" s="152"/>
      <c r="H29" s="152"/>
      <c r="I29" s="152"/>
      <c r="J29" s="152"/>
      <c r="K29" s="152"/>
      <c r="L29" s="152"/>
      <c r="M29" s="152"/>
      <c r="N29" s="56"/>
      <c r="O29" s="56"/>
      <c r="P29" s="56"/>
    </row>
    <row r="30" spans="1:16" x14ac:dyDescent="0.2">
      <c r="A30" s="5">
        <v>1</v>
      </c>
      <c r="B30" s="6" t="s">
        <v>80</v>
      </c>
      <c r="C30" s="7"/>
      <c r="D30" s="7"/>
      <c r="E30" s="7">
        <v>22.5</v>
      </c>
      <c r="F30" s="7"/>
      <c r="G30" s="7"/>
      <c r="H30" s="7"/>
      <c r="I30" s="7">
        <v>30</v>
      </c>
      <c r="J30" s="7"/>
      <c r="K30" s="7"/>
      <c r="L30" s="7">
        <v>52.5</v>
      </c>
      <c r="M30" s="7">
        <v>52.5</v>
      </c>
      <c r="N30" s="72"/>
      <c r="O30" s="19">
        <f>M30</f>
        <v>52.5</v>
      </c>
      <c r="P30" s="33"/>
    </row>
    <row r="31" spans="1:16" x14ac:dyDescent="0.2">
      <c r="A31" s="5">
        <v>2</v>
      </c>
      <c r="B31" s="6" t="s">
        <v>241</v>
      </c>
      <c r="C31" s="7"/>
      <c r="D31" s="7"/>
      <c r="E31" s="7">
        <v>30</v>
      </c>
      <c r="F31" s="7"/>
      <c r="G31" s="7"/>
      <c r="H31" s="7"/>
      <c r="I31" s="7">
        <v>16.2</v>
      </c>
      <c r="J31" s="7"/>
      <c r="K31" s="7"/>
      <c r="L31" s="7">
        <v>46.2</v>
      </c>
      <c r="M31" s="7">
        <v>46.2</v>
      </c>
      <c r="N31" s="72"/>
      <c r="O31" s="19">
        <f t="shared" ref="O31:O33" si="4">M31</f>
        <v>46.2</v>
      </c>
      <c r="P31" s="33"/>
    </row>
    <row r="32" spans="1:16" x14ac:dyDescent="0.2">
      <c r="A32" s="5">
        <v>3</v>
      </c>
      <c r="B32" s="6" t="s">
        <v>242</v>
      </c>
      <c r="C32" s="7"/>
      <c r="D32" s="7"/>
      <c r="E32" s="7">
        <v>12</v>
      </c>
      <c r="F32" s="7"/>
      <c r="G32" s="7"/>
      <c r="H32" s="7"/>
      <c r="I32" s="7">
        <v>20.7</v>
      </c>
      <c r="J32" s="7"/>
      <c r="K32" s="7"/>
      <c r="L32" s="7">
        <v>32.700000000000003</v>
      </c>
      <c r="M32" s="7">
        <v>32.700000000000003</v>
      </c>
      <c r="N32" s="72"/>
      <c r="O32" s="19">
        <f t="shared" si="4"/>
        <v>32.700000000000003</v>
      </c>
      <c r="P32" s="33"/>
    </row>
    <row r="33" spans="1:16" x14ac:dyDescent="0.2">
      <c r="A33" s="5">
        <v>4</v>
      </c>
      <c r="B33" s="6" t="s">
        <v>243</v>
      </c>
      <c r="C33" s="7"/>
      <c r="D33" s="7"/>
      <c r="E33" s="7">
        <v>12</v>
      </c>
      <c r="F33" s="7"/>
      <c r="G33" s="7"/>
      <c r="H33" s="7"/>
      <c r="I33" s="7">
        <v>20.399999999999999</v>
      </c>
      <c r="J33" s="7"/>
      <c r="K33" s="7"/>
      <c r="L33" s="7">
        <v>32.4</v>
      </c>
      <c r="M33" s="7">
        <v>32.4</v>
      </c>
      <c r="N33" s="72"/>
      <c r="O33" s="19">
        <f t="shared" si="4"/>
        <v>32.4</v>
      </c>
      <c r="P33" s="33"/>
    </row>
    <row r="34" spans="1:16" x14ac:dyDescent="0.2">
      <c r="A34" s="152" t="s">
        <v>244</v>
      </c>
      <c r="B34" s="152"/>
      <c r="C34" s="152"/>
      <c r="D34" s="152"/>
      <c r="E34" s="152"/>
      <c r="F34" s="152"/>
      <c r="G34" s="152"/>
      <c r="H34" s="152"/>
      <c r="I34" s="152"/>
      <c r="J34" s="152"/>
      <c r="K34" s="152"/>
      <c r="L34" s="152"/>
      <c r="M34" s="152"/>
      <c r="N34" s="56"/>
      <c r="O34" s="56"/>
      <c r="P34" s="56"/>
    </row>
    <row r="35" spans="1:16" x14ac:dyDescent="0.2">
      <c r="A35" s="5">
        <v>1</v>
      </c>
      <c r="B35" s="6" t="s">
        <v>81</v>
      </c>
      <c r="C35" s="7"/>
      <c r="D35" s="7"/>
      <c r="E35" s="7">
        <v>30</v>
      </c>
      <c r="F35" s="7"/>
      <c r="G35" s="7"/>
      <c r="H35" s="7"/>
      <c r="I35" s="7">
        <v>30</v>
      </c>
      <c r="J35" s="7"/>
      <c r="K35" s="7"/>
      <c r="L35" s="7">
        <v>60</v>
      </c>
      <c r="M35" s="7">
        <v>60</v>
      </c>
      <c r="N35" s="72"/>
      <c r="O35" s="19">
        <f>M35</f>
        <v>60</v>
      </c>
      <c r="P35" s="33"/>
    </row>
    <row r="36" spans="1:16" ht="26.25" customHeight="1" x14ac:dyDescent="0.2">
      <c r="A36" s="5">
        <v>2</v>
      </c>
      <c r="B36" s="6" t="s">
        <v>82</v>
      </c>
      <c r="C36" s="7"/>
      <c r="D36" s="7"/>
      <c r="E36" s="7">
        <v>30</v>
      </c>
      <c r="F36" s="7"/>
      <c r="G36" s="7"/>
      <c r="H36" s="7"/>
      <c r="I36" s="7">
        <v>18.600000000000001</v>
      </c>
      <c r="J36" s="7"/>
      <c r="K36" s="7"/>
      <c r="L36" s="7">
        <v>48.6</v>
      </c>
      <c r="M36" s="7">
        <v>48.6</v>
      </c>
      <c r="N36" s="72"/>
      <c r="O36" s="19">
        <f>M36</f>
        <v>48.6</v>
      </c>
      <c r="P36" s="33"/>
    </row>
    <row r="37" spans="1:16" x14ac:dyDescent="0.2">
      <c r="A37" s="152" t="s">
        <v>76</v>
      </c>
      <c r="B37" s="152"/>
      <c r="C37" s="152"/>
      <c r="D37" s="152"/>
      <c r="E37" s="152"/>
      <c r="F37" s="152"/>
      <c r="G37" s="152"/>
      <c r="H37" s="152"/>
      <c r="I37" s="152"/>
      <c r="J37" s="152"/>
      <c r="K37" s="152"/>
      <c r="L37" s="152"/>
      <c r="M37" s="152"/>
      <c r="N37" s="56"/>
      <c r="O37" s="56"/>
      <c r="P37" s="56"/>
    </row>
    <row r="38" spans="1:16" x14ac:dyDescent="0.2">
      <c r="A38" s="5">
        <v>1</v>
      </c>
      <c r="B38" s="6" t="s">
        <v>245</v>
      </c>
      <c r="C38" s="7"/>
      <c r="D38" s="7"/>
      <c r="E38" s="7">
        <v>27</v>
      </c>
      <c r="F38" s="7"/>
      <c r="G38" s="7"/>
      <c r="H38" s="7"/>
      <c r="I38" s="7">
        <v>8.4</v>
      </c>
      <c r="J38" s="7"/>
      <c r="K38" s="7"/>
      <c r="L38" s="7">
        <v>35.4</v>
      </c>
      <c r="M38" s="7">
        <v>35.4</v>
      </c>
      <c r="N38" s="72"/>
      <c r="O38" s="19">
        <f>M38</f>
        <v>35.4</v>
      </c>
      <c r="P38" s="33"/>
    </row>
    <row r="39" spans="1:16" x14ac:dyDescent="0.2">
      <c r="A39" s="5">
        <v>2</v>
      </c>
      <c r="B39" s="6" t="s">
        <v>246</v>
      </c>
      <c r="C39" s="7"/>
      <c r="D39" s="7"/>
      <c r="E39" s="7">
        <v>30</v>
      </c>
      <c r="F39" s="7"/>
      <c r="G39" s="7"/>
      <c r="H39" s="7"/>
      <c r="I39" s="7"/>
      <c r="J39" s="7"/>
      <c r="K39" s="7"/>
      <c r="L39" s="7">
        <v>30</v>
      </c>
      <c r="M39" s="7">
        <v>30</v>
      </c>
      <c r="N39" s="72"/>
      <c r="O39" s="19">
        <f t="shared" ref="O39:O42" si="5">M39</f>
        <v>30</v>
      </c>
      <c r="P39" s="33"/>
    </row>
    <row r="40" spans="1:16" ht="38.25" x14ac:dyDescent="0.2">
      <c r="A40" s="5">
        <v>3</v>
      </c>
      <c r="B40" s="6" t="s">
        <v>247</v>
      </c>
      <c r="C40" s="7"/>
      <c r="D40" s="7"/>
      <c r="E40" s="7">
        <v>18</v>
      </c>
      <c r="F40" s="7"/>
      <c r="G40" s="7"/>
      <c r="H40" s="7"/>
      <c r="I40" s="7">
        <v>13.2</v>
      </c>
      <c r="J40" s="7">
        <v>3</v>
      </c>
      <c r="K40" s="7"/>
      <c r="L40" s="7">
        <v>34.200000000000003</v>
      </c>
      <c r="M40" s="7">
        <v>31.2</v>
      </c>
      <c r="N40" s="7" t="s">
        <v>248</v>
      </c>
      <c r="O40" s="19">
        <f t="shared" si="5"/>
        <v>31.2</v>
      </c>
      <c r="P40" s="74"/>
    </row>
    <row r="41" spans="1:16" x14ac:dyDescent="0.2">
      <c r="A41" s="5">
        <v>4</v>
      </c>
      <c r="B41" s="6" t="s">
        <v>249</v>
      </c>
      <c r="C41" s="7"/>
      <c r="D41" s="7"/>
      <c r="E41" s="7">
        <v>25.5</v>
      </c>
      <c r="F41" s="7"/>
      <c r="G41" s="7"/>
      <c r="H41" s="7"/>
      <c r="I41" s="7">
        <v>8.4</v>
      </c>
      <c r="J41" s="7">
        <v>9</v>
      </c>
      <c r="K41" s="7"/>
      <c r="L41" s="7">
        <v>42.9</v>
      </c>
      <c r="M41" s="7">
        <v>42.9</v>
      </c>
      <c r="N41" s="72"/>
      <c r="O41" s="19">
        <f t="shared" si="5"/>
        <v>42.9</v>
      </c>
      <c r="P41" s="33"/>
    </row>
    <row r="42" spans="1:16" x14ac:dyDescent="0.2">
      <c r="A42" s="5">
        <v>5</v>
      </c>
      <c r="B42" s="6" t="s">
        <v>250</v>
      </c>
      <c r="C42" s="7"/>
      <c r="D42" s="7"/>
      <c r="E42" s="7">
        <v>30</v>
      </c>
      <c r="F42" s="7"/>
      <c r="G42" s="7"/>
      <c r="H42" s="7"/>
      <c r="I42" s="7">
        <v>2.4</v>
      </c>
      <c r="J42" s="7">
        <v>3</v>
      </c>
      <c r="K42" s="7"/>
      <c r="L42" s="7">
        <v>35.4</v>
      </c>
      <c r="M42" s="7">
        <v>35.4</v>
      </c>
      <c r="N42" s="72"/>
      <c r="O42" s="19">
        <f t="shared" si="5"/>
        <v>35.4</v>
      </c>
      <c r="P42" s="33"/>
    </row>
    <row r="43" spans="1:16" x14ac:dyDescent="0.2">
      <c r="A43" s="152" t="s">
        <v>71</v>
      </c>
      <c r="B43" s="152"/>
      <c r="C43" s="152"/>
      <c r="D43" s="152"/>
      <c r="E43" s="152"/>
      <c r="F43" s="152"/>
      <c r="G43" s="152"/>
      <c r="H43" s="152"/>
      <c r="I43" s="152"/>
      <c r="J43" s="152"/>
      <c r="K43" s="152"/>
      <c r="L43" s="152"/>
      <c r="M43" s="152"/>
      <c r="N43" s="56"/>
      <c r="O43" s="56"/>
      <c r="P43" s="56"/>
    </row>
    <row r="44" spans="1:16" x14ac:dyDescent="0.2">
      <c r="A44" s="5">
        <v>1</v>
      </c>
      <c r="B44" s="6" t="s">
        <v>251</v>
      </c>
      <c r="C44" s="7"/>
      <c r="D44" s="7"/>
      <c r="E44" s="7">
        <v>30</v>
      </c>
      <c r="F44" s="7"/>
      <c r="G44" s="7"/>
      <c r="H44" s="7"/>
      <c r="I44" s="7">
        <v>3</v>
      </c>
      <c r="J44" s="7"/>
      <c r="K44" s="7"/>
      <c r="L44" s="7">
        <v>33</v>
      </c>
      <c r="M44" s="7">
        <v>33</v>
      </c>
      <c r="N44" s="72"/>
      <c r="O44" s="19">
        <f>M44</f>
        <v>33</v>
      </c>
      <c r="P44" s="33"/>
    </row>
  </sheetData>
  <mergeCells count="20">
    <mergeCell ref="A6:P6"/>
    <mergeCell ref="A7:A9"/>
    <mergeCell ref="B7:B9"/>
    <mergeCell ref="M7:M9"/>
    <mergeCell ref="N7:N9"/>
    <mergeCell ref="O7:O9"/>
    <mergeCell ref="A1:P1"/>
    <mergeCell ref="A2:P2"/>
    <mergeCell ref="A3:P3"/>
    <mergeCell ref="A4:B4"/>
    <mergeCell ref="A5:B5"/>
    <mergeCell ref="A18:M18"/>
    <mergeCell ref="A24:M24"/>
    <mergeCell ref="A29:M29"/>
    <mergeCell ref="A43:M43"/>
    <mergeCell ref="P7:P9"/>
    <mergeCell ref="A37:M37"/>
    <mergeCell ref="A11:M11"/>
    <mergeCell ref="A34:M34"/>
    <mergeCell ref="C9:L9"/>
  </mergeCells>
  <pageMargins left="0.7" right="0.7"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0"/>
  <sheetViews>
    <sheetView topLeftCell="A6" zoomScaleNormal="100" workbookViewId="0">
      <pane ySplit="9" topLeftCell="A15" activePane="bottomLeft" state="frozen"/>
      <selection activeCell="A6" sqref="A6"/>
      <selection pane="bottomLeft" activeCell="E20" sqref="E20:K20"/>
    </sheetView>
  </sheetViews>
  <sheetFormatPr defaultRowHeight="15" x14ac:dyDescent="0.25"/>
  <cols>
    <col min="2" max="2" width="37.28515625" customWidth="1"/>
    <col min="4" max="4" width="11.42578125" customWidth="1"/>
    <col min="13" max="13" width="15.140625" customWidth="1"/>
    <col min="14" max="14" width="30.28515625" customWidth="1"/>
    <col min="15" max="15" width="33.7109375" customWidth="1"/>
  </cols>
  <sheetData>
    <row r="1" spans="1:16" hidden="1" x14ac:dyDescent="0.25">
      <c r="A1" s="134" t="s">
        <v>0</v>
      </c>
      <c r="B1" s="134"/>
      <c r="C1" s="134"/>
      <c r="D1" s="134"/>
      <c r="E1" s="134"/>
      <c r="F1" s="134"/>
      <c r="G1" s="134"/>
      <c r="H1" s="134"/>
      <c r="I1" s="134"/>
      <c r="J1" s="134"/>
      <c r="K1" s="134"/>
      <c r="L1" s="134"/>
      <c r="M1" s="134"/>
      <c r="N1" s="134"/>
      <c r="O1" s="134"/>
      <c r="P1" s="134"/>
    </row>
    <row r="2" spans="1:16" hidden="1" x14ac:dyDescent="0.25">
      <c r="A2" s="134" t="s">
        <v>1</v>
      </c>
      <c r="B2" s="134"/>
      <c r="C2" s="134"/>
      <c r="D2" s="134"/>
      <c r="E2" s="134"/>
      <c r="F2" s="134"/>
      <c r="G2" s="134"/>
      <c r="H2" s="134"/>
      <c r="I2" s="134"/>
      <c r="J2" s="134"/>
      <c r="K2" s="134"/>
      <c r="L2" s="134"/>
      <c r="M2" s="134"/>
      <c r="N2" s="134"/>
      <c r="O2" s="134"/>
      <c r="P2" s="134"/>
    </row>
    <row r="3" spans="1:16" hidden="1" x14ac:dyDescent="0.25">
      <c r="A3" s="134" t="s">
        <v>32</v>
      </c>
      <c r="B3" s="134"/>
      <c r="C3" s="134"/>
      <c r="D3" s="134"/>
      <c r="E3" s="134"/>
      <c r="F3" s="134"/>
      <c r="G3" s="134"/>
      <c r="H3" s="134"/>
      <c r="I3" s="134"/>
      <c r="J3" s="134"/>
      <c r="K3" s="134"/>
      <c r="L3" s="134"/>
      <c r="M3" s="134"/>
      <c r="N3" s="134"/>
      <c r="O3" s="134"/>
      <c r="P3" s="134"/>
    </row>
    <row r="4" spans="1:16" hidden="1" x14ac:dyDescent="0.25">
      <c r="A4" s="135" t="s">
        <v>339</v>
      </c>
      <c r="B4" s="135"/>
      <c r="C4" s="4"/>
      <c r="D4" s="4"/>
      <c r="E4" s="4"/>
      <c r="F4" s="4"/>
      <c r="G4" s="4"/>
      <c r="H4" s="4"/>
      <c r="I4" s="4"/>
      <c r="J4" s="4"/>
      <c r="K4" s="4"/>
      <c r="L4" s="4"/>
      <c r="M4" s="2"/>
      <c r="N4" s="2"/>
      <c r="O4" s="2"/>
      <c r="P4" s="2"/>
    </row>
    <row r="5" spans="1:16" ht="15.75" hidden="1" thickBot="1" x14ac:dyDescent="0.3">
      <c r="A5" s="135" t="s">
        <v>83</v>
      </c>
      <c r="B5" s="135"/>
      <c r="C5" s="4"/>
      <c r="D5" s="4"/>
      <c r="E5" s="4"/>
      <c r="F5" s="4"/>
      <c r="G5" s="4"/>
      <c r="H5" s="4"/>
      <c r="I5" s="4"/>
      <c r="J5" s="4"/>
      <c r="K5" s="4"/>
      <c r="L5" s="4"/>
      <c r="M5" s="3"/>
      <c r="N5" s="3"/>
      <c r="O5" s="3"/>
      <c r="P5" s="3"/>
    </row>
    <row r="6" spans="1:16" x14ac:dyDescent="0.25">
      <c r="A6" s="134" t="s">
        <v>0</v>
      </c>
      <c r="B6" s="134"/>
      <c r="C6" s="134"/>
      <c r="D6" s="134"/>
      <c r="E6" s="134"/>
      <c r="F6" s="134"/>
      <c r="G6" s="134"/>
      <c r="H6" s="134"/>
      <c r="I6" s="134"/>
      <c r="J6" s="134"/>
      <c r="K6" s="134"/>
      <c r="L6" s="134"/>
      <c r="M6" s="134"/>
      <c r="N6" s="134"/>
      <c r="O6" s="134"/>
      <c r="P6" s="134"/>
    </row>
    <row r="7" spans="1:16" x14ac:dyDescent="0.25">
      <c r="A7" s="134" t="s">
        <v>1</v>
      </c>
      <c r="B7" s="134"/>
      <c r="C7" s="134"/>
      <c r="D7" s="134"/>
      <c r="E7" s="134"/>
      <c r="F7" s="134"/>
      <c r="G7" s="134"/>
      <c r="H7" s="134"/>
      <c r="I7" s="134"/>
      <c r="J7" s="134"/>
      <c r="K7" s="134"/>
      <c r="L7" s="134"/>
      <c r="M7" s="134"/>
      <c r="N7" s="134"/>
      <c r="O7" s="134"/>
      <c r="P7" s="134"/>
    </row>
    <row r="8" spans="1:16" x14ac:dyDescent="0.25">
      <c r="A8" s="134" t="s">
        <v>65</v>
      </c>
      <c r="B8" s="134"/>
      <c r="C8" s="134"/>
      <c r="D8" s="134"/>
      <c r="E8" s="134"/>
      <c r="F8" s="134"/>
      <c r="G8" s="134"/>
      <c r="H8" s="134"/>
      <c r="I8" s="134"/>
      <c r="J8" s="134"/>
      <c r="K8" s="134"/>
      <c r="L8" s="134"/>
      <c r="M8" s="134"/>
      <c r="N8" s="134"/>
      <c r="O8" s="134"/>
      <c r="P8" s="134"/>
    </row>
    <row r="9" spans="1:16" x14ac:dyDescent="0.25">
      <c r="A9" s="135" t="s">
        <v>338</v>
      </c>
      <c r="B9" s="135"/>
      <c r="C9" s="48"/>
      <c r="D9" s="48"/>
      <c r="E9" s="47"/>
      <c r="F9" s="48"/>
      <c r="G9" s="48"/>
      <c r="H9" s="48"/>
      <c r="I9" s="9"/>
      <c r="J9" s="9"/>
      <c r="K9" s="48"/>
      <c r="L9" s="9"/>
      <c r="M9" s="10"/>
      <c r="N9" s="2"/>
      <c r="O9" s="2"/>
      <c r="P9" s="2"/>
    </row>
    <row r="10" spans="1:16" ht="15.75" thickBot="1" x14ac:dyDescent="0.3">
      <c r="A10" s="135" t="s">
        <v>31</v>
      </c>
      <c r="B10" s="135"/>
      <c r="C10" s="48"/>
      <c r="D10" s="48"/>
      <c r="E10" s="47"/>
      <c r="F10" s="48"/>
      <c r="G10" s="48"/>
      <c r="H10" s="48"/>
      <c r="I10" s="9"/>
      <c r="J10" s="9"/>
      <c r="K10" s="48"/>
      <c r="L10" s="9"/>
      <c r="M10" s="11"/>
      <c r="N10" s="3"/>
      <c r="O10" s="3"/>
      <c r="P10" s="3"/>
    </row>
    <row r="11" spans="1:16" x14ac:dyDescent="0.25">
      <c r="A11" s="136" t="s">
        <v>90</v>
      </c>
      <c r="B11" s="137"/>
      <c r="C11" s="137"/>
      <c r="D11" s="137"/>
      <c r="E11" s="137"/>
      <c r="F11" s="137"/>
      <c r="G11" s="137"/>
      <c r="H11" s="137"/>
      <c r="I11" s="137"/>
      <c r="J11" s="137"/>
      <c r="K11" s="137"/>
      <c r="L11" s="137"/>
      <c r="M11" s="137"/>
      <c r="N11" s="137"/>
      <c r="O11" s="137"/>
      <c r="P11" s="138"/>
    </row>
    <row r="12" spans="1:16" x14ac:dyDescent="0.25">
      <c r="A12" s="144" t="s">
        <v>2</v>
      </c>
      <c r="B12" s="145" t="s">
        <v>3</v>
      </c>
      <c r="C12" s="12"/>
      <c r="D12" s="12"/>
      <c r="E12" s="12"/>
      <c r="F12" s="12"/>
      <c r="G12" s="12"/>
      <c r="H12" s="12"/>
      <c r="I12" s="12"/>
      <c r="J12" s="12"/>
      <c r="K12" s="12"/>
      <c r="L12" s="12"/>
      <c r="M12" s="146" t="s">
        <v>4</v>
      </c>
      <c r="N12" s="147" t="s">
        <v>5</v>
      </c>
      <c r="O12" s="132" t="s">
        <v>6</v>
      </c>
      <c r="P12" s="133" t="s">
        <v>5</v>
      </c>
    </row>
    <row r="13" spans="1:16" ht="72.75" customHeight="1" thickBot="1" x14ac:dyDescent="0.3">
      <c r="A13" s="161"/>
      <c r="B13" s="162"/>
      <c r="C13" s="139" t="s">
        <v>343</v>
      </c>
      <c r="D13" s="140"/>
      <c r="E13" s="140"/>
      <c r="F13" s="140"/>
      <c r="G13" s="140"/>
      <c r="H13" s="140"/>
      <c r="I13" s="140"/>
      <c r="J13" s="140"/>
      <c r="K13" s="140"/>
      <c r="L13" s="141"/>
      <c r="M13" s="163"/>
      <c r="N13" s="164"/>
      <c r="O13" s="159"/>
      <c r="P13" s="160"/>
    </row>
    <row r="14" spans="1:16" s="60" customFormat="1" ht="15.75" thickBot="1" x14ac:dyDescent="0.3">
      <c r="A14" s="27"/>
      <c r="B14" s="27"/>
      <c r="C14" s="27" t="s">
        <v>7</v>
      </c>
      <c r="D14" s="27" t="s">
        <v>8</v>
      </c>
      <c r="E14" s="27" t="s">
        <v>9</v>
      </c>
      <c r="F14" s="27" t="s">
        <v>10</v>
      </c>
      <c r="G14" s="27" t="s">
        <v>11</v>
      </c>
      <c r="H14" s="27" t="s">
        <v>12</v>
      </c>
      <c r="I14" s="27" t="s">
        <v>13</v>
      </c>
      <c r="J14" s="27" t="s">
        <v>14</v>
      </c>
      <c r="K14" s="27" t="s">
        <v>15</v>
      </c>
      <c r="L14" s="27" t="s">
        <v>16</v>
      </c>
      <c r="M14" s="42"/>
      <c r="N14" s="62"/>
      <c r="O14" s="28"/>
      <c r="P14" s="63"/>
    </row>
    <row r="15" spans="1:16" x14ac:dyDescent="0.25">
      <c r="A15" s="142" t="s">
        <v>255</v>
      </c>
      <c r="B15" s="143"/>
      <c r="C15" s="143"/>
      <c r="D15" s="143"/>
      <c r="E15" s="143"/>
      <c r="F15" s="143"/>
      <c r="G15" s="143"/>
      <c r="H15" s="143"/>
      <c r="I15" s="143"/>
      <c r="J15" s="143"/>
      <c r="K15" s="143"/>
      <c r="L15" s="143"/>
      <c r="M15" s="143"/>
      <c r="N15" s="26"/>
      <c r="O15" s="26"/>
      <c r="P15" s="26"/>
    </row>
    <row r="16" spans="1:16" ht="33.75" customHeight="1" x14ac:dyDescent="0.25">
      <c r="A16" s="21">
        <v>1</v>
      </c>
      <c r="B16" s="22" t="s">
        <v>256</v>
      </c>
      <c r="C16" s="22"/>
      <c r="D16" s="22"/>
      <c r="E16" s="7">
        <v>30</v>
      </c>
      <c r="F16" s="7"/>
      <c r="G16" s="7"/>
      <c r="H16" s="7"/>
      <c r="I16" s="7">
        <v>2.4</v>
      </c>
      <c r="J16" s="7">
        <v>6</v>
      </c>
      <c r="K16" s="7"/>
      <c r="L16" s="7">
        <v>38.4</v>
      </c>
      <c r="M16" s="7">
        <v>32.4</v>
      </c>
      <c r="N16" s="23" t="s">
        <v>257</v>
      </c>
      <c r="O16" s="24">
        <f>M16</f>
        <v>32.4</v>
      </c>
      <c r="P16" s="25"/>
    </row>
    <row r="17" spans="1:16" ht="33.75" customHeight="1" x14ac:dyDescent="0.25">
      <c r="A17" s="21">
        <v>2</v>
      </c>
      <c r="B17" s="22" t="s">
        <v>258</v>
      </c>
      <c r="C17" s="29"/>
      <c r="D17" s="29"/>
      <c r="E17" s="7">
        <v>22.5</v>
      </c>
      <c r="F17" s="7"/>
      <c r="G17" s="7"/>
      <c r="H17" s="7"/>
      <c r="I17" s="7">
        <v>9.6</v>
      </c>
      <c r="J17" s="7">
        <v>3</v>
      </c>
      <c r="K17" s="7"/>
      <c r="L17" s="7">
        <v>35.1</v>
      </c>
      <c r="M17" s="7">
        <v>32.1</v>
      </c>
      <c r="N17" s="23" t="s">
        <v>257</v>
      </c>
      <c r="O17" s="24">
        <f t="shared" ref="O17:O20" si="0">M17</f>
        <v>32.1</v>
      </c>
      <c r="P17" s="31"/>
    </row>
    <row r="18" spans="1:16" ht="33.75" customHeight="1" x14ac:dyDescent="0.25">
      <c r="A18" s="21">
        <v>3</v>
      </c>
      <c r="B18" s="22" t="s">
        <v>259</v>
      </c>
      <c r="C18" s="29"/>
      <c r="D18" s="29"/>
      <c r="E18" s="7">
        <v>30</v>
      </c>
      <c r="F18" s="7"/>
      <c r="G18" s="7"/>
      <c r="H18" s="7"/>
      <c r="I18" s="7">
        <v>12.6</v>
      </c>
      <c r="J18" s="7"/>
      <c r="K18" s="7"/>
      <c r="L18" s="7">
        <v>42.6</v>
      </c>
      <c r="M18" s="7">
        <v>40.200000000000003</v>
      </c>
      <c r="N18" s="1" t="s">
        <v>260</v>
      </c>
      <c r="O18" s="24">
        <f t="shared" si="0"/>
        <v>40.200000000000003</v>
      </c>
      <c r="P18" s="20"/>
    </row>
    <row r="19" spans="1:16" ht="33.75" customHeight="1" x14ac:dyDescent="0.25">
      <c r="A19" s="21">
        <v>4</v>
      </c>
      <c r="B19" s="22" t="s">
        <v>91</v>
      </c>
      <c r="C19" s="29"/>
      <c r="D19" s="29"/>
      <c r="E19" s="7">
        <v>30</v>
      </c>
      <c r="F19" s="7"/>
      <c r="G19" s="7"/>
      <c r="H19" s="7"/>
      <c r="I19" s="7">
        <v>6</v>
      </c>
      <c r="J19" s="7">
        <v>6</v>
      </c>
      <c r="K19" s="7"/>
      <c r="L19" s="7">
        <v>42</v>
      </c>
      <c r="M19" s="7">
        <v>36</v>
      </c>
      <c r="N19" s="23" t="s">
        <v>257</v>
      </c>
      <c r="O19" s="24">
        <f t="shared" si="0"/>
        <v>36</v>
      </c>
      <c r="P19" s="20"/>
    </row>
    <row r="20" spans="1:16" ht="33.75" customHeight="1" x14ac:dyDescent="0.25">
      <c r="A20" s="5">
        <v>5</v>
      </c>
      <c r="B20" s="6" t="s">
        <v>261</v>
      </c>
      <c r="C20" s="6"/>
      <c r="D20" s="6"/>
      <c r="E20" s="7">
        <v>22.5</v>
      </c>
      <c r="F20" s="7"/>
      <c r="G20" s="7"/>
      <c r="H20" s="7"/>
      <c r="I20" s="7">
        <v>11.7</v>
      </c>
      <c r="J20" s="7"/>
      <c r="K20" s="7"/>
      <c r="L20" s="7">
        <v>34.200000000000003</v>
      </c>
      <c r="M20" s="7">
        <v>34.200000000000003</v>
      </c>
      <c r="N20" s="8"/>
      <c r="O20" s="19">
        <f t="shared" si="0"/>
        <v>34.200000000000003</v>
      </c>
      <c r="P20" s="33"/>
    </row>
  </sheetData>
  <mergeCells count="19">
    <mergeCell ref="A15:M15"/>
    <mergeCell ref="A12:A13"/>
    <mergeCell ref="B12:B13"/>
    <mergeCell ref="M12:M13"/>
    <mergeCell ref="N12:N13"/>
    <mergeCell ref="O12:O13"/>
    <mergeCell ref="P12:P13"/>
    <mergeCell ref="A1:P1"/>
    <mergeCell ref="A2:P2"/>
    <mergeCell ref="A3:P3"/>
    <mergeCell ref="A4:B4"/>
    <mergeCell ref="A5:B5"/>
    <mergeCell ref="A11:P11"/>
    <mergeCell ref="C13:L13"/>
    <mergeCell ref="A6:P6"/>
    <mergeCell ref="A7:P7"/>
    <mergeCell ref="A8:P8"/>
    <mergeCell ref="A9:B9"/>
    <mergeCell ref="A10:B10"/>
  </mergeCells>
  <pageMargins left="0.7" right="0.7" top="0.75" bottom="0.75" header="0.3" footer="0.3"/>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2"/>
  <sheetViews>
    <sheetView zoomScaleNormal="100" workbookViewId="0">
      <pane ySplit="9" topLeftCell="A28" activePane="bottomLeft" state="frozen"/>
      <selection pane="bottomLeft" activeCell="E42" sqref="E42:K42"/>
    </sheetView>
  </sheetViews>
  <sheetFormatPr defaultRowHeight="12.75" x14ac:dyDescent="0.2"/>
  <cols>
    <col min="1" max="1" width="9.140625" style="75"/>
    <col min="2" max="2" width="38.42578125" style="75" customWidth="1"/>
    <col min="3" max="3" width="9.140625" style="75"/>
    <col min="4" max="4" width="11.85546875" style="75" customWidth="1"/>
    <col min="5" max="12" width="9.140625" style="75"/>
    <col min="13" max="13" width="20.7109375" style="75" customWidth="1"/>
    <col min="14" max="14" width="59.85546875" style="75" customWidth="1"/>
    <col min="15" max="15" width="24" style="75" customWidth="1"/>
    <col min="16" max="16" width="12.5703125" style="75" customWidth="1"/>
    <col min="17" max="16384" width="9.140625" style="75"/>
  </cols>
  <sheetData>
    <row r="1" spans="1:16" x14ac:dyDescent="0.2">
      <c r="A1" s="149" t="s">
        <v>0</v>
      </c>
      <c r="B1" s="149"/>
      <c r="C1" s="149"/>
      <c r="D1" s="149"/>
      <c r="E1" s="149"/>
      <c r="F1" s="149"/>
      <c r="G1" s="149"/>
      <c r="H1" s="149"/>
      <c r="I1" s="149"/>
      <c r="J1" s="149"/>
      <c r="K1" s="149"/>
      <c r="L1" s="149"/>
      <c r="M1" s="149"/>
      <c r="N1" s="149"/>
      <c r="O1" s="149"/>
      <c r="P1" s="149"/>
    </row>
    <row r="2" spans="1:16" x14ac:dyDescent="0.2">
      <c r="A2" s="149" t="s">
        <v>1</v>
      </c>
      <c r="B2" s="149"/>
      <c r="C2" s="149"/>
      <c r="D2" s="149"/>
      <c r="E2" s="149"/>
      <c r="F2" s="149"/>
      <c r="G2" s="149"/>
      <c r="H2" s="149"/>
      <c r="I2" s="149"/>
      <c r="J2" s="149"/>
      <c r="K2" s="149"/>
      <c r="L2" s="149"/>
      <c r="M2" s="149"/>
      <c r="N2" s="149"/>
      <c r="O2" s="149"/>
      <c r="P2" s="149"/>
    </row>
    <row r="3" spans="1:16" x14ac:dyDescent="0.2">
      <c r="A3" s="149" t="s">
        <v>32</v>
      </c>
      <c r="B3" s="149"/>
      <c r="C3" s="149"/>
      <c r="D3" s="149"/>
      <c r="E3" s="149"/>
      <c r="F3" s="149"/>
      <c r="G3" s="149"/>
      <c r="H3" s="149"/>
      <c r="I3" s="149"/>
      <c r="J3" s="149"/>
      <c r="K3" s="149"/>
      <c r="L3" s="149"/>
      <c r="M3" s="149"/>
      <c r="N3" s="149"/>
      <c r="O3" s="149"/>
      <c r="P3" s="149"/>
    </row>
    <row r="4" spans="1:16" x14ac:dyDescent="0.2">
      <c r="A4" s="148" t="s">
        <v>338</v>
      </c>
      <c r="B4" s="148"/>
      <c r="C4" s="80"/>
      <c r="D4" s="80"/>
      <c r="E4" s="80"/>
      <c r="F4" s="80"/>
      <c r="G4" s="80"/>
      <c r="H4" s="80"/>
      <c r="I4" s="80"/>
      <c r="J4" s="80"/>
      <c r="K4" s="80"/>
      <c r="L4" s="80"/>
      <c r="M4" s="81"/>
      <c r="N4" s="81"/>
      <c r="O4" s="81"/>
      <c r="P4" s="81"/>
    </row>
    <row r="5" spans="1:16" x14ac:dyDescent="0.2">
      <c r="A5" s="148" t="s">
        <v>31</v>
      </c>
      <c r="B5" s="148"/>
      <c r="C5" s="80"/>
      <c r="D5" s="80"/>
      <c r="E5" s="80"/>
      <c r="F5" s="80"/>
      <c r="G5" s="80"/>
      <c r="H5" s="80"/>
      <c r="I5" s="80"/>
      <c r="J5" s="80"/>
      <c r="K5" s="80"/>
      <c r="L5" s="80"/>
      <c r="M5" s="82"/>
      <c r="N5" s="82"/>
      <c r="O5" s="82"/>
      <c r="P5" s="82"/>
    </row>
    <row r="6" spans="1:16" x14ac:dyDescent="0.2">
      <c r="A6" s="150" t="s">
        <v>98</v>
      </c>
      <c r="B6" s="150"/>
      <c r="C6" s="150"/>
      <c r="D6" s="150"/>
      <c r="E6" s="150"/>
      <c r="F6" s="150"/>
      <c r="G6" s="150"/>
      <c r="H6" s="150"/>
      <c r="I6" s="150"/>
      <c r="J6" s="150"/>
      <c r="K6" s="150"/>
      <c r="L6" s="150"/>
      <c r="M6" s="150"/>
      <c r="N6" s="150"/>
      <c r="O6" s="150"/>
      <c r="P6" s="150"/>
    </row>
    <row r="7" spans="1:16" ht="15" customHeight="1" x14ac:dyDescent="0.2">
      <c r="A7" s="145" t="s">
        <v>2</v>
      </c>
      <c r="B7" s="145" t="s">
        <v>3</v>
      </c>
      <c r="C7" s="50"/>
      <c r="D7" s="50"/>
      <c r="E7" s="50"/>
      <c r="F7" s="50"/>
      <c r="G7" s="50"/>
      <c r="H7" s="50"/>
      <c r="I7" s="50"/>
      <c r="J7" s="50"/>
      <c r="K7" s="50"/>
      <c r="L7" s="50"/>
      <c r="M7" s="132" t="s">
        <v>4</v>
      </c>
      <c r="N7" s="147" t="s">
        <v>5</v>
      </c>
      <c r="O7" s="132" t="s">
        <v>6</v>
      </c>
      <c r="P7" s="147" t="s">
        <v>5</v>
      </c>
    </row>
    <row r="8" spans="1:16" ht="58.5" customHeight="1" x14ac:dyDescent="0.2">
      <c r="A8" s="145"/>
      <c r="B8" s="145"/>
      <c r="C8" s="145" t="s">
        <v>343</v>
      </c>
      <c r="D8" s="145"/>
      <c r="E8" s="145"/>
      <c r="F8" s="145"/>
      <c r="G8" s="145"/>
      <c r="H8" s="145"/>
      <c r="I8" s="145"/>
      <c r="J8" s="145"/>
      <c r="K8" s="145"/>
      <c r="L8" s="145"/>
      <c r="M8" s="132"/>
      <c r="N8" s="147"/>
      <c r="O8" s="132"/>
      <c r="P8" s="147"/>
    </row>
    <row r="9" spans="1:16" s="98" customFormat="1" ht="15" customHeight="1" x14ac:dyDescent="0.2">
      <c r="A9" s="50"/>
      <c r="B9" s="116"/>
      <c r="C9" s="101" t="s">
        <v>7</v>
      </c>
      <c r="D9" s="101" t="s">
        <v>8</v>
      </c>
      <c r="E9" s="101" t="s">
        <v>9</v>
      </c>
      <c r="F9" s="101" t="s">
        <v>10</v>
      </c>
      <c r="G9" s="101" t="s">
        <v>11</v>
      </c>
      <c r="H9" s="101" t="s">
        <v>12</v>
      </c>
      <c r="I9" s="101" t="s">
        <v>13</v>
      </c>
      <c r="J9" s="101" t="s">
        <v>14</v>
      </c>
      <c r="K9" s="101" t="s">
        <v>15</v>
      </c>
      <c r="L9" s="101" t="s">
        <v>16</v>
      </c>
      <c r="M9" s="52"/>
      <c r="N9" s="50"/>
      <c r="O9" s="19"/>
      <c r="P9" s="65"/>
    </row>
    <row r="10" spans="1:16" ht="15" customHeight="1" x14ac:dyDescent="0.2">
      <c r="A10" s="165" t="s">
        <v>267</v>
      </c>
      <c r="B10" s="165"/>
      <c r="C10" s="165"/>
      <c r="D10" s="165"/>
      <c r="E10" s="165"/>
      <c r="F10" s="165"/>
      <c r="G10" s="165"/>
      <c r="H10" s="165"/>
      <c r="I10" s="165"/>
      <c r="J10" s="165"/>
      <c r="K10" s="165"/>
      <c r="L10" s="165"/>
      <c r="M10" s="165"/>
      <c r="N10" s="165"/>
      <c r="O10" s="165"/>
      <c r="P10" s="165"/>
    </row>
    <row r="11" spans="1:16" ht="15" customHeight="1" x14ac:dyDescent="0.2">
      <c r="A11" s="5">
        <v>1</v>
      </c>
      <c r="B11" s="6" t="s">
        <v>268</v>
      </c>
      <c r="C11" s="7"/>
      <c r="D11" s="7"/>
      <c r="E11" s="7">
        <v>21.9</v>
      </c>
      <c r="F11" s="7"/>
      <c r="G11" s="7"/>
      <c r="H11" s="7"/>
      <c r="I11" s="7">
        <v>28.05</v>
      </c>
      <c r="J11" s="7">
        <v>6</v>
      </c>
      <c r="K11" s="7"/>
      <c r="L11" s="7">
        <v>55.95</v>
      </c>
      <c r="M11" s="7">
        <v>55.95</v>
      </c>
      <c r="N11" s="117"/>
      <c r="O11" s="19">
        <f>M11</f>
        <v>55.95</v>
      </c>
      <c r="P11" s="118"/>
    </row>
    <row r="12" spans="1:16" ht="15" customHeight="1" x14ac:dyDescent="0.2">
      <c r="A12" s="5">
        <v>2</v>
      </c>
      <c r="B12" s="6" t="s">
        <v>269</v>
      </c>
      <c r="C12" s="7"/>
      <c r="D12" s="7"/>
      <c r="E12" s="7">
        <v>30</v>
      </c>
      <c r="F12" s="7"/>
      <c r="G12" s="7"/>
      <c r="H12" s="7"/>
      <c r="I12" s="7">
        <v>9.3000000000000007</v>
      </c>
      <c r="J12" s="7">
        <v>6</v>
      </c>
      <c r="K12" s="7"/>
      <c r="L12" s="7">
        <v>45.3</v>
      </c>
      <c r="M12" s="7">
        <v>45.3</v>
      </c>
      <c r="N12" s="117"/>
      <c r="O12" s="19">
        <f>M12</f>
        <v>45.3</v>
      </c>
      <c r="P12" s="118"/>
    </row>
    <row r="13" spans="1:16" ht="15" customHeight="1" x14ac:dyDescent="0.2">
      <c r="A13" s="153" t="s">
        <v>270</v>
      </c>
      <c r="B13" s="153"/>
      <c r="C13" s="153"/>
      <c r="D13" s="153"/>
      <c r="E13" s="153"/>
      <c r="F13" s="153"/>
      <c r="G13" s="153"/>
      <c r="H13" s="153"/>
      <c r="I13" s="153"/>
      <c r="J13" s="153"/>
      <c r="K13" s="153"/>
      <c r="L13" s="153"/>
      <c r="M13" s="153"/>
      <c r="N13" s="56"/>
      <c r="O13" s="56"/>
      <c r="P13" s="56"/>
    </row>
    <row r="14" spans="1:16" ht="15" customHeight="1" x14ac:dyDescent="0.2">
      <c r="A14" s="5">
        <v>1</v>
      </c>
      <c r="B14" s="6" t="s">
        <v>99</v>
      </c>
      <c r="C14" s="7"/>
      <c r="D14" s="7"/>
      <c r="E14" s="7"/>
      <c r="F14" s="7"/>
      <c r="G14" s="7"/>
      <c r="H14" s="7"/>
      <c r="I14" s="7">
        <v>30</v>
      </c>
      <c r="J14" s="7"/>
      <c r="K14" s="7"/>
      <c r="L14" s="7">
        <v>30</v>
      </c>
      <c r="M14" s="7">
        <v>30</v>
      </c>
      <c r="N14" s="117"/>
      <c r="O14" s="19">
        <f>M14</f>
        <v>30</v>
      </c>
      <c r="P14" s="119"/>
    </row>
    <row r="15" spans="1:16" ht="15" customHeight="1" x14ac:dyDescent="0.2">
      <c r="A15" s="5">
        <v>2</v>
      </c>
      <c r="B15" s="6" t="s">
        <v>271</v>
      </c>
      <c r="C15" s="7"/>
      <c r="D15" s="7"/>
      <c r="E15" s="7">
        <v>8.6999999999999993</v>
      </c>
      <c r="F15" s="7"/>
      <c r="G15" s="7"/>
      <c r="H15" s="7"/>
      <c r="I15" s="7">
        <v>21.3</v>
      </c>
      <c r="J15" s="7"/>
      <c r="K15" s="7"/>
      <c r="L15" s="7">
        <v>30</v>
      </c>
      <c r="M15" s="7">
        <v>30</v>
      </c>
      <c r="N15" s="117"/>
      <c r="O15" s="19">
        <f>M15</f>
        <v>30</v>
      </c>
      <c r="P15" s="119"/>
    </row>
    <row r="16" spans="1:16" ht="15" customHeight="1" x14ac:dyDescent="0.2">
      <c r="A16" s="153" t="s">
        <v>100</v>
      </c>
      <c r="B16" s="153"/>
      <c r="C16" s="153"/>
      <c r="D16" s="153"/>
      <c r="E16" s="153"/>
      <c r="F16" s="153"/>
      <c r="G16" s="153"/>
      <c r="H16" s="153"/>
      <c r="I16" s="153"/>
      <c r="J16" s="153"/>
      <c r="K16" s="153"/>
      <c r="L16" s="153"/>
      <c r="M16" s="153"/>
      <c r="N16" s="56"/>
      <c r="O16" s="56"/>
      <c r="P16" s="56"/>
    </row>
    <row r="17" spans="1:16" ht="15" customHeight="1" x14ac:dyDescent="0.2">
      <c r="A17" s="5">
        <v>1</v>
      </c>
      <c r="B17" s="6" t="s">
        <v>272</v>
      </c>
      <c r="C17" s="7"/>
      <c r="D17" s="7"/>
      <c r="E17" s="7"/>
      <c r="F17" s="7"/>
      <c r="G17" s="7"/>
      <c r="H17" s="7"/>
      <c r="I17" s="7">
        <v>30</v>
      </c>
      <c r="J17" s="7"/>
      <c r="K17" s="7"/>
      <c r="L17" s="7">
        <f>SUM(C17:K17)</f>
        <v>30</v>
      </c>
      <c r="M17" s="7">
        <v>30</v>
      </c>
      <c r="N17" s="117"/>
      <c r="O17" s="19">
        <f>M17</f>
        <v>30</v>
      </c>
      <c r="P17" s="119"/>
    </row>
    <row r="18" spans="1:16" ht="15" customHeight="1" x14ac:dyDescent="0.2">
      <c r="A18" s="5">
        <v>2</v>
      </c>
      <c r="B18" s="6" t="s">
        <v>273</v>
      </c>
      <c r="C18" s="7"/>
      <c r="D18" s="7"/>
      <c r="E18" s="7">
        <v>11.52</v>
      </c>
      <c r="F18" s="7"/>
      <c r="G18" s="7"/>
      <c r="H18" s="7"/>
      <c r="I18" s="7">
        <v>30</v>
      </c>
      <c r="J18" s="7"/>
      <c r="K18" s="7"/>
      <c r="L18" s="7">
        <f t="shared" ref="L18:L28" si="0">SUM(C18:K18)</f>
        <v>41.519999999999996</v>
      </c>
      <c r="M18" s="7">
        <v>41.52</v>
      </c>
      <c r="N18" s="117"/>
      <c r="O18" s="19">
        <f t="shared" ref="O18:O28" si="1">M18</f>
        <v>41.52</v>
      </c>
      <c r="P18" s="119"/>
    </row>
    <row r="19" spans="1:16" ht="15" customHeight="1" x14ac:dyDescent="0.2">
      <c r="A19" s="5">
        <v>3</v>
      </c>
      <c r="B19" s="6" t="s">
        <v>101</v>
      </c>
      <c r="C19" s="7"/>
      <c r="D19" s="7"/>
      <c r="E19" s="7">
        <v>30</v>
      </c>
      <c r="F19" s="7"/>
      <c r="G19" s="7"/>
      <c r="H19" s="7"/>
      <c r="I19" s="7">
        <v>30</v>
      </c>
      <c r="J19" s="7"/>
      <c r="K19" s="7"/>
      <c r="L19" s="7">
        <f t="shared" si="0"/>
        <v>60</v>
      </c>
      <c r="M19" s="7">
        <v>60</v>
      </c>
      <c r="N19" s="117"/>
      <c r="O19" s="19">
        <f t="shared" si="1"/>
        <v>60</v>
      </c>
      <c r="P19" s="119"/>
    </row>
    <row r="20" spans="1:16" ht="15" customHeight="1" x14ac:dyDescent="0.2">
      <c r="A20" s="5">
        <v>4</v>
      </c>
      <c r="B20" s="6" t="s">
        <v>103</v>
      </c>
      <c r="C20" s="7">
        <v>7</v>
      </c>
      <c r="D20" s="7"/>
      <c r="E20" s="7">
        <v>11.74</v>
      </c>
      <c r="F20" s="7"/>
      <c r="G20" s="7"/>
      <c r="H20" s="7"/>
      <c r="I20" s="7">
        <v>30</v>
      </c>
      <c r="J20" s="7"/>
      <c r="K20" s="7"/>
      <c r="L20" s="7">
        <f t="shared" si="0"/>
        <v>48.74</v>
      </c>
      <c r="M20" s="7">
        <v>48.74</v>
      </c>
      <c r="N20" s="117"/>
      <c r="O20" s="19">
        <f t="shared" si="1"/>
        <v>48.74</v>
      </c>
      <c r="P20" s="119"/>
    </row>
    <row r="21" spans="1:16" ht="15" customHeight="1" x14ac:dyDescent="0.2">
      <c r="A21" s="5">
        <v>5</v>
      </c>
      <c r="B21" s="6" t="s">
        <v>105</v>
      </c>
      <c r="C21" s="7"/>
      <c r="D21" s="7"/>
      <c r="E21" s="7">
        <v>22.5</v>
      </c>
      <c r="F21" s="7"/>
      <c r="G21" s="7"/>
      <c r="H21" s="7"/>
      <c r="I21" s="7">
        <v>18</v>
      </c>
      <c r="J21" s="7"/>
      <c r="K21" s="7"/>
      <c r="L21" s="7">
        <f t="shared" si="0"/>
        <v>40.5</v>
      </c>
      <c r="M21" s="7">
        <v>40.5</v>
      </c>
      <c r="N21" s="117"/>
      <c r="O21" s="19">
        <f t="shared" si="1"/>
        <v>40.5</v>
      </c>
      <c r="P21" s="119"/>
    </row>
    <row r="22" spans="1:16" ht="15" customHeight="1" x14ac:dyDescent="0.2">
      <c r="A22" s="5">
        <v>6</v>
      </c>
      <c r="B22" s="6" t="s">
        <v>104</v>
      </c>
      <c r="C22" s="7"/>
      <c r="D22" s="7"/>
      <c r="E22" s="7">
        <v>15.75</v>
      </c>
      <c r="F22" s="7"/>
      <c r="G22" s="7"/>
      <c r="H22" s="7"/>
      <c r="I22" s="7">
        <v>23.4</v>
      </c>
      <c r="J22" s="7"/>
      <c r="K22" s="7"/>
      <c r="L22" s="7">
        <f t="shared" si="0"/>
        <v>39.15</v>
      </c>
      <c r="M22" s="7">
        <v>39.15</v>
      </c>
      <c r="N22" s="117"/>
      <c r="O22" s="19">
        <f t="shared" si="1"/>
        <v>39.15</v>
      </c>
      <c r="P22" s="119"/>
    </row>
    <row r="23" spans="1:16" ht="15" customHeight="1" x14ac:dyDescent="0.2">
      <c r="A23" s="5">
        <v>7</v>
      </c>
      <c r="B23" s="6" t="s">
        <v>106</v>
      </c>
      <c r="C23" s="7"/>
      <c r="D23" s="7"/>
      <c r="E23" s="7">
        <v>8.1</v>
      </c>
      <c r="F23" s="7"/>
      <c r="G23" s="7"/>
      <c r="H23" s="7"/>
      <c r="I23" s="7">
        <v>26.4</v>
      </c>
      <c r="J23" s="7"/>
      <c r="K23" s="7"/>
      <c r="L23" s="7">
        <f t="shared" si="0"/>
        <v>34.5</v>
      </c>
      <c r="M23" s="7">
        <v>34.5</v>
      </c>
      <c r="N23" s="117"/>
      <c r="O23" s="19">
        <f t="shared" si="1"/>
        <v>34.5</v>
      </c>
      <c r="P23" s="119"/>
    </row>
    <row r="24" spans="1:16" ht="15" customHeight="1" x14ac:dyDescent="0.2">
      <c r="A24" s="5">
        <v>8</v>
      </c>
      <c r="B24" s="6" t="s">
        <v>102</v>
      </c>
      <c r="C24" s="7"/>
      <c r="D24" s="7"/>
      <c r="E24" s="7">
        <v>4.5</v>
      </c>
      <c r="F24" s="7"/>
      <c r="G24" s="7"/>
      <c r="H24" s="7"/>
      <c r="I24" s="7">
        <v>14.1</v>
      </c>
      <c r="J24" s="7">
        <v>11.55</v>
      </c>
      <c r="K24" s="7"/>
      <c r="L24" s="7">
        <f t="shared" si="0"/>
        <v>30.150000000000002</v>
      </c>
      <c r="M24" s="7">
        <v>30.15</v>
      </c>
      <c r="N24" s="117"/>
      <c r="O24" s="19">
        <f t="shared" si="1"/>
        <v>30.15</v>
      </c>
      <c r="P24" s="119"/>
    </row>
    <row r="25" spans="1:16" ht="15" customHeight="1" x14ac:dyDescent="0.2">
      <c r="A25" s="5">
        <v>9</v>
      </c>
      <c r="B25" s="6" t="s">
        <v>274</v>
      </c>
      <c r="C25" s="7"/>
      <c r="D25" s="7"/>
      <c r="E25" s="7">
        <v>10.1</v>
      </c>
      <c r="F25" s="7"/>
      <c r="G25" s="7"/>
      <c r="H25" s="7"/>
      <c r="I25" s="7">
        <v>30</v>
      </c>
      <c r="J25" s="7"/>
      <c r="K25" s="7"/>
      <c r="L25" s="7">
        <f t="shared" si="0"/>
        <v>40.1</v>
      </c>
      <c r="M25" s="7">
        <v>40.1</v>
      </c>
      <c r="N25" s="117"/>
      <c r="O25" s="19">
        <f t="shared" si="1"/>
        <v>40.1</v>
      </c>
      <c r="P25" s="119"/>
    </row>
    <row r="26" spans="1:16" ht="15" customHeight="1" x14ac:dyDescent="0.2">
      <c r="A26" s="5">
        <v>10</v>
      </c>
      <c r="B26" s="6" t="s">
        <v>275</v>
      </c>
      <c r="C26" s="7"/>
      <c r="D26" s="7"/>
      <c r="E26" s="7">
        <v>15.3</v>
      </c>
      <c r="F26" s="7"/>
      <c r="G26" s="7"/>
      <c r="H26" s="7"/>
      <c r="I26" s="7">
        <v>12.3</v>
      </c>
      <c r="J26" s="7">
        <v>10.95</v>
      </c>
      <c r="K26" s="7"/>
      <c r="L26" s="7">
        <f t="shared" si="0"/>
        <v>38.549999999999997</v>
      </c>
      <c r="M26" s="7">
        <v>38.549999999999997</v>
      </c>
      <c r="N26" s="117"/>
      <c r="O26" s="19">
        <f t="shared" si="1"/>
        <v>38.549999999999997</v>
      </c>
      <c r="P26" s="119"/>
    </row>
    <row r="27" spans="1:16" ht="15" customHeight="1" x14ac:dyDescent="0.2">
      <c r="A27" s="5">
        <v>11</v>
      </c>
      <c r="B27" s="6" t="s">
        <v>108</v>
      </c>
      <c r="C27" s="7"/>
      <c r="D27" s="7"/>
      <c r="E27" s="7">
        <v>16.2</v>
      </c>
      <c r="F27" s="7"/>
      <c r="G27" s="7"/>
      <c r="H27" s="7"/>
      <c r="I27" s="7">
        <v>18</v>
      </c>
      <c r="J27" s="7"/>
      <c r="K27" s="7"/>
      <c r="L27" s="7">
        <f t="shared" si="0"/>
        <v>34.200000000000003</v>
      </c>
      <c r="M27" s="7">
        <v>34.200000000000003</v>
      </c>
      <c r="N27" s="117"/>
      <c r="O27" s="19">
        <f t="shared" si="1"/>
        <v>34.200000000000003</v>
      </c>
      <c r="P27" s="119"/>
    </row>
    <row r="28" spans="1:16" ht="15" customHeight="1" x14ac:dyDescent="0.2">
      <c r="A28" s="8">
        <v>12</v>
      </c>
      <c r="B28" s="120" t="s">
        <v>107</v>
      </c>
      <c r="C28" s="7"/>
      <c r="D28" s="7"/>
      <c r="E28" s="7">
        <v>2.0249999999999999</v>
      </c>
      <c r="F28" s="7"/>
      <c r="G28" s="7"/>
      <c r="H28" s="7"/>
      <c r="I28" s="7">
        <v>30</v>
      </c>
      <c r="J28" s="7"/>
      <c r="K28" s="7"/>
      <c r="L28" s="7">
        <f t="shared" si="0"/>
        <v>32.024999999999999</v>
      </c>
      <c r="M28" s="7">
        <v>32.03</v>
      </c>
      <c r="N28" s="117"/>
      <c r="O28" s="19">
        <f t="shared" si="1"/>
        <v>32.03</v>
      </c>
      <c r="P28" s="119"/>
    </row>
    <row r="29" spans="1:16" ht="15" customHeight="1" x14ac:dyDescent="0.2">
      <c r="A29" s="153" t="s">
        <v>117</v>
      </c>
      <c r="B29" s="153"/>
      <c r="C29" s="153"/>
      <c r="D29" s="153"/>
      <c r="E29" s="153"/>
      <c r="F29" s="153"/>
      <c r="G29" s="153"/>
      <c r="H29" s="153"/>
      <c r="I29" s="153"/>
      <c r="J29" s="153"/>
      <c r="K29" s="153"/>
      <c r="L29" s="153"/>
      <c r="M29" s="153"/>
      <c r="N29" s="56"/>
      <c r="O29" s="56"/>
      <c r="P29" s="56"/>
    </row>
    <row r="30" spans="1:16" ht="15" customHeight="1" x14ac:dyDescent="0.2">
      <c r="A30" s="5">
        <v>1</v>
      </c>
      <c r="B30" s="6" t="s">
        <v>118</v>
      </c>
      <c r="C30" s="7"/>
      <c r="D30" s="7"/>
      <c r="E30" s="7">
        <v>2.7</v>
      </c>
      <c r="F30" s="7"/>
      <c r="G30" s="7"/>
      <c r="H30" s="7"/>
      <c r="I30" s="7">
        <v>30</v>
      </c>
      <c r="J30" s="7"/>
      <c r="K30" s="7"/>
      <c r="L30" s="7">
        <v>32.700000000000003</v>
      </c>
      <c r="M30" s="7">
        <v>32.700000000000003</v>
      </c>
      <c r="N30" s="117"/>
      <c r="O30" s="19">
        <f>M30</f>
        <v>32.700000000000003</v>
      </c>
      <c r="P30" s="119"/>
    </row>
    <row r="31" spans="1:16" ht="15" customHeight="1" x14ac:dyDescent="0.2">
      <c r="A31" s="5">
        <v>2</v>
      </c>
      <c r="B31" s="6" t="s">
        <v>119</v>
      </c>
      <c r="C31" s="7"/>
      <c r="D31" s="7"/>
      <c r="E31" s="7">
        <v>28.01</v>
      </c>
      <c r="F31" s="7"/>
      <c r="G31" s="7"/>
      <c r="H31" s="7"/>
      <c r="I31" s="7">
        <v>28.35</v>
      </c>
      <c r="J31" s="7">
        <v>4.8</v>
      </c>
      <c r="K31" s="7"/>
      <c r="L31" s="7">
        <v>61.16</v>
      </c>
      <c r="M31" s="7">
        <v>61.16</v>
      </c>
      <c r="N31" s="117"/>
      <c r="O31" s="19">
        <f t="shared" ref="O31:O32" si="2">M31</f>
        <v>61.16</v>
      </c>
      <c r="P31" s="119"/>
    </row>
    <row r="32" spans="1:16" ht="15" customHeight="1" x14ac:dyDescent="0.2">
      <c r="A32" s="5">
        <v>3</v>
      </c>
      <c r="B32" s="6" t="s">
        <v>276</v>
      </c>
      <c r="C32" s="7"/>
      <c r="D32" s="7"/>
      <c r="E32" s="7">
        <v>12.9</v>
      </c>
      <c r="F32" s="7"/>
      <c r="G32" s="7"/>
      <c r="H32" s="7"/>
      <c r="I32" s="7">
        <v>25.8</v>
      </c>
      <c r="J32" s="7">
        <v>3</v>
      </c>
      <c r="K32" s="7"/>
      <c r="L32" s="7">
        <v>41.7</v>
      </c>
      <c r="M32" s="7">
        <v>41.7</v>
      </c>
      <c r="N32" s="117"/>
      <c r="O32" s="19">
        <f t="shared" si="2"/>
        <v>41.7</v>
      </c>
      <c r="P32" s="119"/>
    </row>
    <row r="33" spans="1:16" ht="15" customHeight="1" x14ac:dyDescent="0.2">
      <c r="A33" s="153" t="s">
        <v>109</v>
      </c>
      <c r="B33" s="153"/>
      <c r="C33" s="153"/>
      <c r="D33" s="153"/>
      <c r="E33" s="153"/>
      <c r="F33" s="153"/>
      <c r="G33" s="153"/>
      <c r="H33" s="153"/>
      <c r="I33" s="153"/>
      <c r="J33" s="153"/>
      <c r="K33" s="153"/>
      <c r="L33" s="153"/>
      <c r="M33" s="153"/>
      <c r="N33" s="56"/>
      <c r="O33" s="56"/>
      <c r="P33" s="56"/>
    </row>
    <row r="34" spans="1:16" ht="41.25" customHeight="1" x14ac:dyDescent="0.2">
      <c r="A34" s="5">
        <v>1</v>
      </c>
      <c r="B34" s="6" t="s">
        <v>110</v>
      </c>
      <c r="C34" s="7"/>
      <c r="D34" s="7">
        <v>16.5</v>
      </c>
      <c r="E34" s="7">
        <v>30</v>
      </c>
      <c r="F34" s="7"/>
      <c r="G34" s="7"/>
      <c r="H34" s="7"/>
      <c r="I34" s="7">
        <v>30</v>
      </c>
      <c r="J34" s="7"/>
      <c r="K34" s="7"/>
      <c r="L34" s="7">
        <f>SUM(C34:K34)</f>
        <v>76.5</v>
      </c>
      <c r="M34" s="7">
        <v>60</v>
      </c>
      <c r="N34" s="72" t="s">
        <v>277</v>
      </c>
      <c r="O34" s="19">
        <f>M34</f>
        <v>60</v>
      </c>
      <c r="P34" s="119"/>
    </row>
    <row r="35" spans="1:16" ht="80.25" customHeight="1" x14ac:dyDescent="0.2">
      <c r="A35" s="5">
        <v>2</v>
      </c>
      <c r="B35" s="6" t="s">
        <v>113</v>
      </c>
      <c r="C35" s="7"/>
      <c r="D35" s="7"/>
      <c r="E35" s="7">
        <v>16.8</v>
      </c>
      <c r="F35" s="7"/>
      <c r="G35" s="7"/>
      <c r="H35" s="7"/>
      <c r="I35" s="7">
        <v>15.9</v>
      </c>
      <c r="J35" s="7">
        <v>1.8</v>
      </c>
      <c r="K35" s="7"/>
      <c r="L35" s="7">
        <f t="shared" ref="L35:L39" si="3">SUM(C35:K35)</f>
        <v>34.5</v>
      </c>
      <c r="M35" s="7">
        <v>24</v>
      </c>
      <c r="N35" s="121" t="s">
        <v>278</v>
      </c>
      <c r="O35" s="19">
        <f t="shared" ref="O35:O39" si="4">M35</f>
        <v>24</v>
      </c>
      <c r="P35" s="119"/>
    </row>
    <row r="36" spans="1:16" ht="15" customHeight="1" x14ac:dyDescent="0.2">
      <c r="A36" s="5">
        <v>3</v>
      </c>
      <c r="B36" s="6" t="s">
        <v>112</v>
      </c>
      <c r="C36" s="7">
        <v>8</v>
      </c>
      <c r="D36" s="7"/>
      <c r="E36" s="7"/>
      <c r="F36" s="7"/>
      <c r="G36" s="7"/>
      <c r="H36" s="7"/>
      <c r="I36" s="7">
        <v>30</v>
      </c>
      <c r="J36" s="7"/>
      <c r="K36" s="7"/>
      <c r="L36" s="7">
        <f t="shared" si="3"/>
        <v>38</v>
      </c>
      <c r="M36" s="7">
        <v>38</v>
      </c>
      <c r="N36" s="117"/>
      <c r="O36" s="19">
        <f t="shared" si="4"/>
        <v>38</v>
      </c>
      <c r="P36" s="119"/>
    </row>
    <row r="37" spans="1:16" ht="15" customHeight="1" x14ac:dyDescent="0.2">
      <c r="A37" s="5">
        <v>4</v>
      </c>
      <c r="B37" s="6" t="s">
        <v>279</v>
      </c>
      <c r="C37" s="7"/>
      <c r="D37" s="7"/>
      <c r="E37" s="7">
        <v>5.4</v>
      </c>
      <c r="F37" s="7"/>
      <c r="G37" s="7"/>
      <c r="H37" s="7"/>
      <c r="I37" s="7">
        <v>26.4</v>
      </c>
      <c r="J37" s="7"/>
      <c r="K37" s="7"/>
      <c r="L37" s="7">
        <f t="shared" si="3"/>
        <v>31.799999999999997</v>
      </c>
      <c r="M37" s="7">
        <v>31.8</v>
      </c>
      <c r="N37" s="117"/>
      <c r="O37" s="19">
        <f t="shared" si="4"/>
        <v>31.8</v>
      </c>
      <c r="P37" s="119"/>
    </row>
    <row r="38" spans="1:16" ht="15" customHeight="1" x14ac:dyDescent="0.2">
      <c r="A38" s="5">
        <v>5</v>
      </c>
      <c r="B38" s="6" t="s">
        <v>280</v>
      </c>
      <c r="C38" s="7"/>
      <c r="D38" s="7"/>
      <c r="E38" s="7">
        <v>18</v>
      </c>
      <c r="F38" s="7"/>
      <c r="G38" s="7"/>
      <c r="H38" s="7"/>
      <c r="I38" s="7">
        <v>30</v>
      </c>
      <c r="J38" s="7"/>
      <c r="K38" s="7"/>
      <c r="L38" s="7">
        <f t="shared" si="3"/>
        <v>48</v>
      </c>
      <c r="M38" s="7">
        <v>48</v>
      </c>
      <c r="N38" s="117"/>
      <c r="O38" s="19">
        <f t="shared" si="4"/>
        <v>48</v>
      </c>
      <c r="P38" s="119"/>
    </row>
    <row r="39" spans="1:16" ht="15" customHeight="1" x14ac:dyDescent="0.2">
      <c r="A39" s="5">
        <v>6</v>
      </c>
      <c r="B39" s="6" t="s">
        <v>111</v>
      </c>
      <c r="C39" s="7"/>
      <c r="D39" s="7"/>
      <c r="E39" s="7">
        <v>26.78</v>
      </c>
      <c r="F39" s="7"/>
      <c r="G39" s="7"/>
      <c r="H39" s="7"/>
      <c r="I39" s="7">
        <v>30</v>
      </c>
      <c r="J39" s="7"/>
      <c r="K39" s="7"/>
      <c r="L39" s="7">
        <f t="shared" si="3"/>
        <v>56.78</v>
      </c>
      <c r="M39" s="7">
        <v>56.78</v>
      </c>
      <c r="N39" s="117"/>
      <c r="O39" s="19">
        <f t="shared" si="4"/>
        <v>56.78</v>
      </c>
      <c r="P39" s="119"/>
    </row>
    <row r="40" spans="1:16" ht="15" customHeight="1" x14ac:dyDescent="0.2">
      <c r="A40" s="153" t="s">
        <v>114</v>
      </c>
      <c r="B40" s="153"/>
      <c r="C40" s="153"/>
      <c r="D40" s="153"/>
      <c r="E40" s="153"/>
      <c r="F40" s="153"/>
      <c r="G40" s="153"/>
      <c r="H40" s="153"/>
      <c r="I40" s="153"/>
      <c r="J40" s="153"/>
      <c r="K40" s="153"/>
      <c r="L40" s="153"/>
      <c r="M40" s="153"/>
      <c r="N40" s="56"/>
      <c r="O40" s="56"/>
      <c r="P40" s="56"/>
    </row>
    <row r="41" spans="1:16" ht="15" customHeight="1" x14ac:dyDescent="0.2">
      <c r="A41" s="5">
        <v>1</v>
      </c>
      <c r="B41" s="6" t="s">
        <v>115</v>
      </c>
      <c r="C41" s="7"/>
      <c r="D41" s="7"/>
      <c r="E41" s="7">
        <v>18.899999999999999</v>
      </c>
      <c r="F41" s="7"/>
      <c r="G41" s="7"/>
      <c r="H41" s="7"/>
      <c r="I41" s="7">
        <v>30</v>
      </c>
      <c r="J41" s="7"/>
      <c r="K41" s="7"/>
      <c r="L41" s="7">
        <v>48.9</v>
      </c>
      <c r="M41" s="7">
        <v>48.9</v>
      </c>
      <c r="N41" s="117"/>
      <c r="O41" s="19">
        <f>M41</f>
        <v>48.9</v>
      </c>
      <c r="P41" s="119"/>
    </row>
    <row r="42" spans="1:16" ht="15" customHeight="1" x14ac:dyDescent="0.2">
      <c r="A42" s="5">
        <v>2</v>
      </c>
      <c r="B42" s="6" t="s">
        <v>116</v>
      </c>
      <c r="C42" s="7"/>
      <c r="D42" s="7"/>
      <c r="E42" s="7">
        <v>2.7</v>
      </c>
      <c r="F42" s="7"/>
      <c r="G42" s="7"/>
      <c r="H42" s="7"/>
      <c r="I42" s="7">
        <v>30</v>
      </c>
      <c r="J42" s="7">
        <v>2.4</v>
      </c>
      <c r="K42" s="7"/>
      <c r="L42" s="7">
        <v>35.1</v>
      </c>
      <c r="M42" s="7">
        <v>35.1</v>
      </c>
      <c r="N42" s="117"/>
      <c r="O42" s="19">
        <f>M42</f>
        <v>35.1</v>
      </c>
      <c r="P42" s="119"/>
    </row>
  </sheetData>
  <mergeCells count="19">
    <mergeCell ref="A40:M40"/>
    <mergeCell ref="A33:M33"/>
    <mergeCell ref="A13:M13"/>
    <mergeCell ref="A10:P10"/>
    <mergeCell ref="A16:M16"/>
    <mergeCell ref="A29:M29"/>
    <mergeCell ref="P7:P8"/>
    <mergeCell ref="A1:P1"/>
    <mergeCell ref="A2:P2"/>
    <mergeCell ref="A3:P3"/>
    <mergeCell ref="A4:B4"/>
    <mergeCell ref="A5:B5"/>
    <mergeCell ref="A6:P6"/>
    <mergeCell ref="A7:A8"/>
    <mergeCell ref="B7:B8"/>
    <mergeCell ref="M7:M8"/>
    <mergeCell ref="N7:N8"/>
    <mergeCell ref="O7:O8"/>
    <mergeCell ref="C8:L8"/>
  </mergeCells>
  <pageMargins left="0.7" right="0.7" top="0.75" bottom="0.75" header="0.3" footer="0.3"/>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1"/>
  <sheetViews>
    <sheetView tabSelected="1" zoomScaleNormal="100" workbookViewId="0">
      <pane ySplit="9" topLeftCell="A10" activePane="bottomLeft" state="frozen"/>
      <selection pane="bottomLeft" activeCell="D33" sqref="D33"/>
    </sheetView>
  </sheetViews>
  <sheetFormatPr defaultRowHeight="12.75" x14ac:dyDescent="0.2"/>
  <cols>
    <col min="1" max="1" width="9.140625" style="75"/>
    <col min="2" max="2" width="20" style="75" bestFit="1" customWidth="1"/>
    <col min="3" max="3" width="10.85546875" style="75" customWidth="1"/>
    <col min="4" max="4" width="13" style="75" customWidth="1"/>
    <col min="5" max="12" width="9.140625" style="75"/>
    <col min="13" max="13" width="24.5703125" style="75" customWidth="1"/>
    <col min="14" max="14" width="13.5703125" style="75" customWidth="1"/>
    <col min="15" max="15" width="25" style="75" customWidth="1"/>
    <col min="16" max="16" width="15" style="75" customWidth="1"/>
    <col min="17" max="16384" width="9.140625" style="75"/>
  </cols>
  <sheetData>
    <row r="1" spans="1:16" x14ac:dyDescent="0.2">
      <c r="A1" s="149" t="s">
        <v>0</v>
      </c>
      <c r="B1" s="149"/>
      <c r="C1" s="149"/>
      <c r="D1" s="149"/>
      <c r="E1" s="149"/>
      <c r="F1" s="149"/>
      <c r="G1" s="149"/>
      <c r="H1" s="149"/>
      <c r="I1" s="149"/>
      <c r="J1" s="149"/>
      <c r="K1" s="149"/>
      <c r="L1" s="149"/>
      <c r="M1" s="149"/>
      <c r="N1" s="149"/>
      <c r="O1" s="149"/>
      <c r="P1" s="149"/>
    </row>
    <row r="2" spans="1:16" x14ac:dyDescent="0.2">
      <c r="A2" s="149" t="s">
        <v>1</v>
      </c>
      <c r="B2" s="149"/>
      <c r="C2" s="149"/>
      <c r="D2" s="149"/>
      <c r="E2" s="149"/>
      <c r="F2" s="149"/>
      <c r="G2" s="149"/>
      <c r="H2" s="149"/>
      <c r="I2" s="149"/>
      <c r="J2" s="149"/>
      <c r="K2" s="149"/>
      <c r="L2" s="149"/>
      <c r="M2" s="149"/>
      <c r="N2" s="149"/>
      <c r="O2" s="149"/>
      <c r="P2" s="149"/>
    </row>
    <row r="3" spans="1:16" x14ac:dyDescent="0.2">
      <c r="A3" s="149" t="s">
        <v>32</v>
      </c>
      <c r="B3" s="149"/>
      <c r="C3" s="149"/>
      <c r="D3" s="149"/>
      <c r="E3" s="149"/>
      <c r="F3" s="149"/>
      <c r="G3" s="149"/>
      <c r="H3" s="149"/>
      <c r="I3" s="149"/>
      <c r="J3" s="149"/>
      <c r="K3" s="149"/>
      <c r="L3" s="149"/>
      <c r="M3" s="149"/>
      <c r="N3" s="149"/>
      <c r="O3" s="149"/>
      <c r="P3" s="149"/>
    </row>
    <row r="4" spans="1:16" x14ac:dyDescent="0.2">
      <c r="A4" s="148" t="s">
        <v>40</v>
      </c>
      <c r="B4" s="148"/>
      <c r="C4" s="100">
        <v>44582</v>
      </c>
      <c r="D4" s="80"/>
      <c r="E4" s="80"/>
      <c r="F4" s="80"/>
      <c r="G4" s="80"/>
      <c r="H4" s="80"/>
      <c r="I4" s="80"/>
      <c r="J4" s="80"/>
      <c r="K4" s="80"/>
      <c r="L4" s="80"/>
      <c r="M4" s="81"/>
      <c r="N4" s="81"/>
      <c r="O4" s="81"/>
      <c r="P4" s="81"/>
    </row>
    <row r="5" spans="1:16" x14ac:dyDescent="0.2">
      <c r="A5" s="148" t="s">
        <v>41</v>
      </c>
      <c r="B5" s="148"/>
      <c r="C5" s="80">
        <v>1</v>
      </c>
      <c r="D5" s="80"/>
      <c r="E5" s="80"/>
      <c r="F5" s="80"/>
      <c r="G5" s="80"/>
      <c r="H5" s="80"/>
      <c r="I5" s="80"/>
      <c r="J5" s="80"/>
      <c r="K5" s="80"/>
      <c r="L5" s="80"/>
      <c r="M5" s="82"/>
      <c r="N5" s="82"/>
      <c r="O5" s="82"/>
      <c r="P5" s="82"/>
    </row>
    <row r="6" spans="1:16" x14ac:dyDescent="0.2">
      <c r="A6" s="166" t="s">
        <v>120</v>
      </c>
      <c r="B6" s="166"/>
      <c r="C6" s="166"/>
      <c r="D6" s="166"/>
      <c r="E6" s="166"/>
      <c r="F6" s="166"/>
      <c r="G6" s="166"/>
      <c r="H6" s="166"/>
      <c r="I6" s="166"/>
      <c r="J6" s="166"/>
      <c r="K6" s="166"/>
      <c r="L6" s="166"/>
      <c r="M6" s="166"/>
      <c r="N6" s="166"/>
      <c r="O6" s="166"/>
      <c r="P6" s="166"/>
    </row>
    <row r="7" spans="1:16" x14ac:dyDescent="0.2">
      <c r="A7" s="145" t="s">
        <v>2</v>
      </c>
      <c r="B7" s="145" t="s">
        <v>3</v>
      </c>
      <c r="C7" s="50"/>
      <c r="D7" s="50"/>
      <c r="E7" s="50"/>
      <c r="F7" s="50"/>
      <c r="G7" s="50"/>
      <c r="H7" s="50"/>
      <c r="I7" s="50"/>
      <c r="J7" s="50"/>
      <c r="K7" s="50"/>
      <c r="L7" s="50"/>
      <c r="M7" s="132" t="s">
        <v>4</v>
      </c>
      <c r="N7" s="147" t="s">
        <v>5</v>
      </c>
      <c r="O7" s="132" t="s">
        <v>6</v>
      </c>
      <c r="P7" s="147" t="s">
        <v>5</v>
      </c>
    </row>
    <row r="8" spans="1:16" ht="48.75" customHeight="1" x14ac:dyDescent="0.2">
      <c r="A8" s="145"/>
      <c r="B8" s="145"/>
      <c r="C8" s="145" t="s">
        <v>343</v>
      </c>
      <c r="D8" s="145"/>
      <c r="E8" s="145"/>
      <c r="F8" s="145"/>
      <c r="G8" s="145"/>
      <c r="H8" s="145"/>
      <c r="I8" s="145"/>
      <c r="J8" s="145"/>
      <c r="K8" s="145"/>
      <c r="L8" s="145"/>
      <c r="M8" s="132"/>
      <c r="N8" s="147"/>
      <c r="O8" s="132"/>
      <c r="P8" s="147"/>
    </row>
    <row r="9" spans="1:16" x14ac:dyDescent="0.2">
      <c r="A9" s="115"/>
      <c r="B9" s="115"/>
      <c r="C9" s="101" t="s">
        <v>7</v>
      </c>
      <c r="D9" s="101" t="s">
        <v>8</v>
      </c>
      <c r="E9" s="101" t="s">
        <v>9</v>
      </c>
      <c r="F9" s="101" t="s">
        <v>10</v>
      </c>
      <c r="G9" s="101" t="s">
        <v>11</v>
      </c>
      <c r="H9" s="101" t="s">
        <v>12</v>
      </c>
      <c r="I9" s="101" t="s">
        <v>13</v>
      </c>
      <c r="J9" s="101" t="s">
        <v>14</v>
      </c>
      <c r="K9" s="101" t="s">
        <v>15</v>
      </c>
      <c r="L9" s="101" t="s">
        <v>16</v>
      </c>
      <c r="M9" s="7"/>
      <c r="N9" s="5"/>
      <c r="O9" s="39"/>
      <c r="P9" s="41"/>
    </row>
    <row r="10" spans="1:16" ht="15.75" customHeight="1" x14ac:dyDescent="0.2">
      <c r="A10" s="152" t="s">
        <v>121</v>
      </c>
      <c r="B10" s="152"/>
      <c r="C10" s="152"/>
      <c r="D10" s="152"/>
      <c r="E10" s="152"/>
      <c r="F10" s="152"/>
      <c r="G10" s="152"/>
      <c r="H10" s="152"/>
      <c r="I10" s="152"/>
      <c r="J10" s="152"/>
      <c r="K10" s="152"/>
      <c r="L10" s="152"/>
      <c r="M10" s="152"/>
      <c r="N10" s="56"/>
      <c r="O10" s="56"/>
      <c r="P10" s="56"/>
    </row>
    <row r="11" spans="1:16" ht="15" customHeight="1" x14ac:dyDescent="0.2">
      <c r="A11" s="41">
        <v>1</v>
      </c>
      <c r="B11" s="112" t="s">
        <v>291</v>
      </c>
      <c r="C11" s="7"/>
      <c r="D11" s="7"/>
      <c r="E11" s="7">
        <v>4.8</v>
      </c>
      <c r="F11" s="7"/>
      <c r="G11" s="7"/>
      <c r="H11" s="7"/>
      <c r="I11" s="7">
        <v>26.7</v>
      </c>
      <c r="J11" s="7"/>
      <c r="K11" s="7"/>
      <c r="L11" s="7">
        <f t="shared" ref="L11:L16" si="0">SUM(C11:K11)</f>
        <v>31.5</v>
      </c>
      <c r="M11" s="7">
        <v>31.5</v>
      </c>
      <c r="N11" s="40"/>
      <c r="O11" s="19">
        <f>M11</f>
        <v>31.5</v>
      </c>
      <c r="P11" s="19"/>
    </row>
    <row r="12" spans="1:16" ht="15" customHeight="1" x14ac:dyDescent="0.2">
      <c r="A12" s="41">
        <v>2</v>
      </c>
      <c r="B12" s="112" t="s">
        <v>122</v>
      </c>
      <c r="C12" s="7"/>
      <c r="D12" s="7"/>
      <c r="E12" s="7">
        <v>12.6</v>
      </c>
      <c r="F12" s="7"/>
      <c r="G12" s="7"/>
      <c r="H12" s="7"/>
      <c r="I12" s="7">
        <v>30</v>
      </c>
      <c r="J12" s="7"/>
      <c r="K12" s="7"/>
      <c r="L12" s="7">
        <f t="shared" si="0"/>
        <v>42.6</v>
      </c>
      <c r="M12" s="7">
        <v>42.6</v>
      </c>
      <c r="N12" s="40"/>
      <c r="O12" s="19">
        <f t="shared" ref="O12:O23" si="1">M12</f>
        <v>42.6</v>
      </c>
      <c r="P12" s="19"/>
    </row>
    <row r="13" spans="1:16" ht="15" customHeight="1" x14ac:dyDescent="0.2">
      <c r="A13" s="41">
        <v>3</v>
      </c>
      <c r="B13" s="112" t="s">
        <v>123</v>
      </c>
      <c r="C13" s="7"/>
      <c r="D13" s="7"/>
      <c r="E13" s="7">
        <v>14.4</v>
      </c>
      <c r="F13" s="7"/>
      <c r="G13" s="7"/>
      <c r="H13" s="7"/>
      <c r="I13" s="7">
        <v>30</v>
      </c>
      <c r="J13" s="7"/>
      <c r="K13" s="7"/>
      <c r="L13" s="7">
        <f t="shared" si="0"/>
        <v>44.4</v>
      </c>
      <c r="M13" s="7">
        <v>44.4</v>
      </c>
      <c r="N13" s="40"/>
      <c r="O13" s="19">
        <f t="shared" si="1"/>
        <v>44.4</v>
      </c>
      <c r="P13" s="19"/>
    </row>
    <row r="14" spans="1:16" ht="15" customHeight="1" x14ac:dyDescent="0.2">
      <c r="A14" s="41">
        <v>4</v>
      </c>
      <c r="B14" s="112" t="s">
        <v>124</v>
      </c>
      <c r="C14" s="7"/>
      <c r="D14" s="7"/>
      <c r="E14" s="7">
        <v>27.9</v>
      </c>
      <c r="F14" s="7"/>
      <c r="G14" s="7"/>
      <c r="H14" s="7"/>
      <c r="I14" s="7">
        <v>30</v>
      </c>
      <c r="J14" s="7"/>
      <c r="K14" s="7"/>
      <c r="L14" s="7">
        <f t="shared" si="0"/>
        <v>57.9</v>
      </c>
      <c r="M14" s="7">
        <v>57.9</v>
      </c>
      <c r="N14" s="40"/>
      <c r="O14" s="19">
        <f t="shared" si="1"/>
        <v>57.9</v>
      </c>
      <c r="P14" s="19"/>
    </row>
    <row r="15" spans="1:16" ht="15" customHeight="1" x14ac:dyDescent="0.2">
      <c r="A15" s="41">
        <v>5</v>
      </c>
      <c r="B15" s="112" t="s">
        <v>125</v>
      </c>
      <c r="C15" s="7"/>
      <c r="D15" s="7"/>
      <c r="E15" s="7">
        <v>15.97</v>
      </c>
      <c r="F15" s="7"/>
      <c r="G15" s="7"/>
      <c r="H15" s="7"/>
      <c r="I15" s="7">
        <v>30</v>
      </c>
      <c r="J15" s="7"/>
      <c r="K15" s="7"/>
      <c r="L15" s="7">
        <f t="shared" si="0"/>
        <v>45.97</v>
      </c>
      <c r="M15" s="7">
        <v>45.97</v>
      </c>
      <c r="N15" s="40"/>
      <c r="O15" s="19">
        <f t="shared" si="1"/>
        <v>45.97</v>
      </c>
      <c r="P15" s="19"/>
    </row>
    <row r="16" spans="1:16" ht="15" customHeight="1" x14ac:dyDescent="0.2">
      <c r="A16" s="41">
        <v>6</v>
      </c>
      <c r="B16" s="112" t="s">
        <v>126</v>
      </c>
      <c r="C16" s="7"/>
      <c r="D16" s="7"/>
      <c r="E16" s="7">
        <v>30</v>
      </c>
      <c r="F16" s="7"/>
      <c r="G16" s="7"/>
      <c r="H16" s="7"/>
      <c r="I16" s="7">
        <v>30</v>
      </c>
      <c r="J16" s="7"/>
      <c r="K16" s="7"/>
      <c r="L16" s="7">
        <f t="shared" si="0"/>
        <v>60</v>
      </c>
      <c r="M16" s="7">
        <v>60</v>
      </c>
      <c r="N16" s="40"/>
      <c r="O16" s="19">
        <f t="shared" si="1"/>
        <v>60</v>
      </c>
      <c r="P16" s="19"/>
    </row>
    <row r="17" spans="1:16" ht="15" customHeight="1" x14ac:dyDescent="0.2">
      <c r="A17" s="41">
        <v>7</v>
      </c>
      <c r="B17" s="112" t="s">
        <v>127</v>
      </c>
      <c r="C17" s="7"/>
      <c r="D17" s="7"/>
      <c r="E17" s="7">
        <v>19.8</v>
      </c>
      <c r="F17" s="7"/>
      <c r="G17" s="7"/>
      <c r="H17" s="7"/>
      <c r="I17" s="7">
        <v>29.1</v>
      </c>
      <c r="J17" s="7"/>
      <c r="K17" s="7"/>
      <c r="L17" s="7">
        <f t="shared" ref="L17:L23" si="2">SUM(C17:K17)</f>
        <v>48.900000000000006</v>
      </c>
      <c r="M17" s="7">
        <v>48.9</v>
      </c>
      <c r="N17" s="40"/>
      <c r="O17" s="19">
        <f t="shared" si="1"/>
        <v>48.9</v>
      </c>
      <c r="P17" s="19"/>
    </row>
    <row r="18" spans="1:16" ht="15" customHeight="1" x14ac:dyDescent="0.2">
      <c r="A18" s="41">
        <v>8</v>
      </c>
      <c r="B18" s="112" t="s">
        <v>128</v>
      </c>
      <c r="C18" s="7"/>
      <c r="D18" s="7"/>
      <c r="E18" s="7">
        <v>30</v>
      </c>
      <c r="F18" s="7"/>
      <c r="G18" s="7"/>
      <c r="H18" s="7"/>
      <c r="I18" s="7">
        <v>11.85</v>
      </c>
      <c r="J18" s="7"/>
      <c r="K18" s="7"/>
      <c r="L18" s="7">
        <f t="shared" si="2"/>
        <v>41.85</v>
      </c>
      <c r="M18" s="7">
        <v>41.85</v>
      </c>
      <c r="N18" s="40"/>
      <c r="O18" s="19">
        <f t="shared" si="1"/>
        <v>41.85</v>
      </c>
      <c r="P18" s="19"/>
    </row>
    <row r="19" spans="1:16" ht="15" customHeight="1" x14ac:dyDescent="0.2">
      <c r="A19" s="41">
        <v>9</v>
      </c>
      <c r="B19" s="112" t="s">
        <v>129</v>
      </c>
      <c r="C19" s="7"/>
      <c r="D19" s="7">
        <v>6.75</v>
      </c>
      <c r="E19" s="7">
        <v>21.6</v>
      </c>
      <c r="F19" s="7"/>
      <c r="G19" s="7"/>
      <c r="H19" s="7"/>
      <c r="I19" s="7">
        <v>30</v>
      </c>
      <c r="J19" s="7"/>
      <c r="K19" s="7"/>
      <c r="L19" s="7">
        <f t="shared" si="2"/>
        <v>58.35</v>
      </c>
      <c r="M19" s="7">
        <v>58.35</v>
      </c>
      <c r="N19" s="40"/>
      <c r="O19" s="19">
        <f t="shared" si="1"/>
        <v>58.35</v>
      </c>
      <c r="P19" s="19"/>
    </row>
    <row r="20" spans="1:16" ht="15" customHeight="1" x14ac:dyDescent="0.2">
      <c r="A20" s="41">
        <v>10</v>
      </c>
      <c r="B20" s="112" t="s">
        <v>130</v>
      </c>
      <c r="C20" s="7"/>
      <c r="D20" s="7"/>
      <c r="E20" s="7">
        <v>6.242</v>
      </c>
      <c r="F20" s="7"/>
      <c r="G20" s="7"/>
      <c r="H20" s="7"/>
      <c r="I20" s="7">
        <v>30</v>
      </c>
      <c r="J20" s="7"/>
      <c r="K20" s="7"/>
      <c r="L20" s="7">
        <f t="shared" si="2"/>
        <v>36.241999999999997</v>
      </c>
      <c r="M20" s="7">
        <v>36.24</v>
      </c>
      <c r="N20" s="40"/>
      <c r="O20" s="19">
        <f t="shared" si="1"/>
        <v>36.24</v>
      </c>
      <c r="P20" s="19"/>
    </row>
    <row r="21" spans="1:16" ht="15" customHeight="1" x14ac:dyDescent="0.2">
      <c r="A21" s="41">
        <v>11</v>
      </c>
      <c r="B21" s="112" t="s">
        <v>292</v>
      </c>
      <c r="C21" s="7"/>
      <c r="D21" s="7"/>
      <c r="E21" s="7">
        <v>23.145</v>
      </c>
      <c r="F21" s="7"/>
      <c r="G21" s="7"/>
      <c r="H21" s="7"/>
      <c r="I21" s="7">
        <v>15.75</v>
      </c>
      <c r="J21" s="7"/>
      <c r="K21" s="7"/>
      <c r="L21" s="7">
        <f t="shared" si="2"/>
        <v>38.894999999999996</v>
      </c>
      <c r="M21" s="7">
        <v>38.9</v>
      </c>
      <c r="N21" s="40"/>
      <c r="O21" s="19">
        <f t="shared" si="1"/>
        <v>38.9</v>
      </c>
      <c r="P21" s="19"/>
    </row>
    <row r="22" spans="1:16" ht="15" customHeight="1" x14ac:dyDescent="0.2">
      <c r="A22" s="41">
        <v>12</v>
      </c>
      <c r="B22" s="112" t="s">
        <v>293</v>
      </c>
      <c r="C22" s="7"/>
      <c r="D22" s="7"/>
      <c r="E22" s="7">
        <v>25.8</v>
      </c>
      <c r="F22" s="7"/>
      <c r="G22" s="7"/>
      <c r="H22" s="7"/>
      <c r="I22" s="7">
        <v>21.45</v>
      </c>
      <c r="J22" s="7"/>
      <c r="K22" s="7"/>
      <c r="L22" s="7">
        <f t="shared" si="2"/>
        <v>47.25</v>
      </c>
      <c r="M22" s="7">
        <v>47.25</v>
      </c>
      <c r="N22" s="40"/>
      <c r="O22" s="19">
        <f t="shared" si="1"/>
        <v>47.25</v>
      </c>
      <c r="P22" s="19"/>
    </row>
    <row r="23" spans="1:16" ht="15" customHeight="1" x14ac:dyDescent="0.2">
      <c r="A23" s="41">
        <v>13</v>
      </c>
      <c r="B23" s="112" t="s">
        <v>131</v>
      </c>
      <c r="C23" s="7"/>
      <c r="D23" s="7"/>
      <c r="E23" s="7"/>
      <c r="F23" s="7"/>
      <c r="G23" s="7"/>
      <c r="H23" s="7"/>
      <c r="I23" s="7">
        <v>30</v>
      </c>
      <c r="J23" s="7"/>
      <c r="K23" s="7"/>
      <c r="L23" s="7">
        <f t="shared" si="2"/>
        <v>30</v>
      </c>
      <c r="M23" s="7">
        <v>30</v>
      </c>
      <c r="N23" s="40"/>
      <c r="O23" s="19">
        <f t="shared" si="1"/>
        <v>30</v>
      </c>
      <c r="P23" s="19"/>
    </row>
    <row r="24" spans="1:16" ht="15" customHeight="1" x14ac:dyDescent="0.2">
      <c r="A24" s="152" t="s">
        <v>132</v>
      </c>
      <c r="B24" s="152"/>
      <c r="C24" s="152"/>
      <c r="D24" s="152"/>
      <c r="E24" s="152"/>
      <c r="F24" s="152"/>
      <c r="G24" s="152"/>
      <c r="H24" s="152"/>
      <c r="I24" s="152"/>
      <c r="J24" s="152"/>
      <c r="K24" s="152"/>
      <c r="L24" s="152"/>
      <c r="M24" s="152"/>
      <c r="N24" s="56"/>
      <c r="O24" s="56"/>
      <c r="P24" s="56"/>
    </row>
    <row r="25" spans="1:16" ht="15" customHeight="1" x14ac:dyDescent="0.2">
      <c r="A25" s="41">
        <v>1</v>
      </c>
      <c r="B25" s="38" t="s">
        <v>294</v>
      </c>
      <c r="C25" s="7"/>
      <c r="D25" s="7"/>
      <c r="E25" s="7"/>
      <c r="F25" s="7"/>
      <c r="G25" s="7"/>
      <c r="H25" s="7"/>
      <c r="I25" s="7">
        <v>30</v>
      </c>
      <c r="J25" s="7"/>
      <c r="K25" s="7"/>
      <c r="L25" s="7">
        <v>30</v>
      </c>
      <c r="M25" s="7">
        <v>30</v>
      </c>
      <c r="N25" s="40"/>
      <c r="O25" s="19">
        <f>M25</f>
        <v>30</v>
      </c>
      <c r="P25" s="19"/>
    </row>
    <row r="26" spans="1:16" ht="39" customHeight="1" x14ac:dyDescent="0.2">
      <c r="A26" s="41">
        <v>2</v>
      </c>
      <c r="B26" s="38" t="s">
        <v>133</v>
      </c>
      <c r="C26" s="7"/>
      <c r="D26" s="7"/>
      <c r="E26" s="7">
        <v>2.0249999999999999</v>
      </c>
      <c r="F26" s="7"/>
      <c r="G26" s="7"/>
      <c r="H26" s="7"/>
      <c r="I26" s="7">
        <v>28.2</v>
      </c>
      <c r="J26" s="7"/>
      <c r="K26" s="7"/>
      <c r="L26" s="7">
        <v>30.23</v>
      </c>
      <c r="M26" s="7">
        <v>30.23</v>
      </c>
      <c r="N26" s="40"/>
      <c r="O26" s="19">
        <f t="shared" ref="O26:O31" si="3">M26</f>
        <v>30.23</v>
      </c>
      <c r="P26" s="19"/>
    </row>
    <row r="27" spans="1:16" ht="15" customHeight="1" x14ac:dyDescent="0.2">
      <c r="A27" s="41">
        <v>3</v>
      </c>
      <c r="B27" s="38" t="s">
        <v>134</v>
      </c>
      <c r="C27" s="7"/>
      <c r="D27" s="7"/>
      <c r="E27" s="7">
        <v>24.9</v>
      </c>
      <c r="F27" s="7"/>
      <c r="G27" s="7"/>
      <c r="H27" s="7"/>
      <c r="I27" s="7">
        <v>24.3</v>
      </c>
      <c r="J27" s="7"/>
      <c r="K27" s="7"/>
      <c r="L27" s="7">
        <v>49.2</v>
      </c>
      <c r="M27" s="7">
        <v>49.2</v>
      </c>
      <c r="N27" s="40"/>
      <c r="O27" s="19">
        <f t="shared" si="3"/>
        <v>49.2</v>
      </c>
      <c r="P27" s="19"/>
    </row>
    <row r="28" spans="1:16" ht="15" customHeight="1" x14ac:dyDescent="0.2">
      <c r="A28" s="41">
        <v>4</v>
      </c>
      <c r="B28" s="112" t="s">
        <v>135</v>
      </c>
      <c r="C28" s="7"/>
      <c r="D28" s="7"/>
      <c r="E28" s="7">
        <v>21.78</v>
      </c>
      <c r="F28" s="7"/>
      <c r="G28" s="7"/>
      <c r="H28" s="7"/>
      <c r="I28" s="7">
        <v>14.7</v>
      </c>
      <c r="J28" s="7"/>
      <c r="K28" s="7"/>
      <c r="L28" s="7">
        <v>36.479999999999997</v>
      </c>
      <c r="M28" s="7">
        <v>36.479999999999997</v>
      </c>
      <c r="N28" s="112"/>
      <c r="O28" s="19">
        <f t="shared" si="3"/>
        <v>36.479999999999997</v>
      </c>
      <c r="P28" s="19"/>
    </row>
    <row r="29" spans="1:16" ht="15" customHeight="1" x14ac:dyDescent="0.2">
      <c r="A29" s="41">
        <v>5</v>
      </c>
      <c r="B29" s="112" t="s">
        <v>136</v>
      </c>
      <c r="C29" s="7"/>
      <c r="D29" s="7"/>
      <c r="E29" s="7">
        <v>15.465</v>
      </c>
      <c r="F29" s="7"/>
      <c r="G29" s="7"/>
      <c r="H29" s="7"/>
      <c r="I29" s="7">
        <v>30</v>
      </c>
      <c r="J29" s="7"/>
      <c r="K29" s="7"/>
      <c r="L29" s="7">
        <v>45.47</v>
      </c>
      <c r="M29" s="7">
        <v>45.47</v>
      </c>
      <c r="N29" s="112"/>
      <c r="O29" s="19">
        <f t="shared" si="3"/>
        <v>45.47</v>
      </c>
      <c r="P29" s="19"/>
    </row>
    <row r="30" spans="1:16" ht="54" customHeight="1" x14ac:dyDescent="0.2">
      <c r="A30" s="41">
        <v>6</v>
      </c>
      <c r="B30" s="195" t="s">
        <v>295</v>
      </c>
      <c r="C30" s="7"/>
      <c r="D30" s="7"/>
      <c r="E30" s="7">
        <v>29.7</v>
      </c>
      <c r="F30" s="7"/>
      <c r="G30" s="7"/>
      <c r="H30" s="7"/>
      <c r="I30" s="7">
        <v>7.05</v>
      </c>
      <c r="J30" s="7"/>
      <c r="K30" s="7"/>
      <c r="L30" s="7">
        <v>36.75</v>
      </c>
      <c r="M30" s="7">
        <v>30.9</v>
      </c>
      <c r="N30" s="40" t="s">
        <v>342</v>
      </c>
      <c r="O30" s="19">
        <f t="shared" si="3"/>
        <v>30.9</v>
      </c>
      <c r="P30" s="19"/>
    </row>
    <row r="31" spans="1:16" ht="15" customHeight="1" x14ac:dyDescent="0.2">
      <c r="A31" s="41">
        <v>7</v>
      </c>
      <c r="B31" s="102" t="s">
        <v>345</v>
      </c>
      <c r="C31" s="187"/>
      <c r="D31" s="187"/>
      <c r="E31" s="131">
        <v>20.46</v>
      </c>
      <c r="F31" s="131"/>
      <c r="G31" s="131"/>
      <c r="H31" s="131"/>
      <c r="I31" s="131">
        <v>9.6</v>
      </c>
      <c r="J31" s="131"/>
      <c r="K31" s="131"/>
      <c r="L31" s="131">
        <v>30.06</v>
      </c>
      <c r="M31" s="131">
        <v>30.06</v>
      </c>
      <c r="N31" s="187"/>
      <c r="O31" s="19">
        <f t="shared" si="3"/>
        <v>30.06</v>
      </c>
      <c r="P31" s="113"/>
    </row>
  </sheetData>
  <mergeCells count="15">
    <mergeCell ref="A6:P6"/>
    <mergeCell ref="A7:A8"/>
    <mergeCell ref="B7:B8"/>
    <mergeCell ref="M7:M8"/>
    <mergeCell ref="N7:N8"/>
    <mergeCell ref="O7:O8"/>
    <mergeCell ref="A1:P1"/>
    <mergeCell ref="A2:P2"/>
    <mergeCell ref="A3:P3"/>
    <mergeCell ref="A4:B4"/>
    <mergeCell ref="A5:B5"/>
    <mergeCell ref="C8:L8"/>
    <mergeCell ref="A10:M10"/>
    <mergeCell ref="A24:M24"/>
    <mergeCell ref="P7:P8"/>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1"/>
  <sheetViews>
    <sheetView topLeftCell="A10" zoomScaleNormal="100" workbookViewId="0">
      <selection activeCell="E21" sqref="E21:M21"/>
    </sheetView>
  </sheetViews>
  <sheetFormatPr defaultRowHeight="15" x14ac:dyDescent="0.25"/>
  <cols>
    <col min="1" max="1" width="9.140625" style="15"/>
    <col min="2" max="2" width="35.28515625" style="15" customWidth="1"/>
    <col min="3" max="3" width="9.140625" style="15"/>
    <col min="4" max="4" width="12.5703125" style="15" customWidth="1"/>
    <col min="5" max="12" width="9.140625" style="15"/>
    <col min="13" max="13" width="18.42578125" style="15" customWidth="1"/>
    <col min="14" max="14" width="12.5703125" style="15" customWidth="1"/>
    <col min="15" max="15" width="25.42578125" style="15" customWidth="1"/>
    <col min="16" max="16" width="13.7109375" style="15" customWidth="1"/>
    <col min="17" max="16384" width="9.140625" style="15"/>
  </cols>
  <sheetData>
    <row r="1" spans="1:16" x14ac:dyDescent="0.25">
      <c r="A1" s="149" t="s">
        <v>0</v>
      </c>
      <c r="B1" s="149"/>
      <c r="C1" s="149"/>
      <c r="D1" s="149"/>
      <c r="E1" s="149"/>
      <c r="F1" s="149"/>
      <c r="G1" s="149"/>
      <c r="H1" s="149"/>
      <c r="I1" s="149"/>
      <c r="J1" s="149"/>
      <c r="K1" s="149"/>
      <c r="L1" s="149"/>
      <c r="M1" s="149"/>
      <c r="N1" s="149"/>
      <c r="O1" s="149"/>
      <c r="P1" s="149"/>
    </row>
    <row r="2" spans="1:16" x14ac:dyDescent="0.25">
      <c r="A2" s="149" t="s">
        <v>1</v>
      </c>
      <c r="B2" s="149"/>
      <c r="C2" s="149"/>
      <c r="D2" s="149"/>
      <c r="E2" s="149"/>
      <c r="F2" s="149"/>
      <c r="G2" s="149"/>
      <c r="H2" s="149"/>
      <c r="I2" s="149"/>
      <c r="J2" s="149"/>
      <c r="K2" s="149"/>
      <c r="L2" s="149"/>
      <c r="M2" s="149"/>
      <c r="N2" s="149"/>
      <c r="O2" s="149"/>
      <c r="P2" s="149"/>
    </row>
    <row r="3" spans="1:16" x14ac:dyDescent="0.25">
      <c r="A3" s="149" t="s">
        <v>32</v>
      </c>
      <c r="B3" s="149"/>
      <c r="C3" s="149"/>
      <c r="D3" s="149"/>
      <c r="E3" s="149"/>
      <c r="F3" s="149"/>
      <c r="G3" s="149"/>
      <c r="H3" s="149"/>
      <c r="I3" s="149"/>
      <c r="J3" s="149"/>
      <c r="K3" s="149"/>
      <c r="L3" s="149"/>
      <c r="M3" s="149"/>
      <c r="N3" s="149"/>
      <c r="O3" s="149"/>
      <c r="P3" s="149"/>
    </row>
    <row r="4" spans="1:16" x14ac:dyDescent="0.25">
      <c r="A4" s="148" t="s">
        <v>338</v>
      </c>
      <c r="B4" s="148"/>
      <c r="C4" s="80"/>
      <c r="D4" s="80"/>
      <c r="E4" s="80"/>
      <c r="F4" s="80"/>
      <c r="G4" s="80"/>
      <c r="H4" s="80"/>
      <c r="I4" s="80"/>
      <c r="J4" s="80"/>
      <c r="K4" s="80"/>
      <c r="L4" s="80"/>
      <c r="M4" s="81"/>
      <c r="N4" s="81"/>
      <c r="O4" s="81"/>
      <c r="P4" s="81"/>
    </row>
    <row r="5" spans="1:16" x14ac:dyDescent="0.25">
      <c r="A5" s="148" t="s">
        <v>138</v>
      </c>
      <c r="B5" s="148"/>
      <c r="C5" s="80"/>
      <c r="D5" s="80"/>
      <c r="E5" s="80"/>
      <c r="F5" s="80"/>
      <c r="G5" s="80"/>
      <c r="H5" s="80"/>
      <c r="I5" s="80"/>
      <c r="J5" s="80"/>
      <c r="K5" s="80"/>
      <c r="L5" s="80"/>
      <c r="M5" s="82"/>
      <c r="N5" s="82"/>
      <c r="O5" s="82"/>
      <c r="P5" s="82"/>
    </row>
    <row r="6" spans="1:16" ht="18" x14ac:dyDescent="0.25">
      <c r="A6" s="167" t="s">
        <v>139</v>
      </c>
      <c r="B6" s="168"/>
      <c r="C6" s="168"/>
      <c r="D6" s="168"/>
      <c r="E6" s="168"/>
      <c r="F6" s="168"/>
      <c r="G6" s="168"/>
      <c r="H6" s="168"/>
      <c r="I6" s="168"/>
      <c r="J6" s="168"/>
      <c r="K6" s="168"/>
      <c r="L6" s="168"/>
      <c r="M6" s="168"/>
      <c r="N6" s="168"/>
      <c r="O6" s="168"/>
      <c r="P6" s="168"/>
    </row>
    <row r="7" spans="1:16" x14ac:dyDescent="0.25">
      <c r="A7" s="145" t="s">
        <v>2</v>
      </c>
      <c r="B7" s="145" t="s">
        <v>3</v>
      </c>
      <c r="C7" s="50"/>
      <c r="D7" s="50"/>
      <c r="E7" s="50"/>
      <c r="F7" s="50"/>
      <c r="G7" s="50"/>
      <c r="H7" s="50"/>
      <c r="I7" s="50"/>
      <c r="J7" s="50"/>
      <c r="K7" s="50"/>
      <c r="L7" s="50"/>
      <c r="M7" s="146" t="s">
        <v>4</v>
      </c>
      <c r="N7" s="147" t="s">
        <v>5</v>
      </c>
      <c r="O7" s="132" t="s">
        <v>6</v>
      </c>
      <c r="P7" s="147" t="s">
        <v>5</v>
      </c>
    </row>
    <row r="8" spans="1:16" ht="73.5" customHeight="1" x14ac:dyDescent="0.25">
      <c r="A8" s="145"/>
      <c r="B8" s="145"/>
      <c r="C8" s="145" t="s">
        <v>343</v>
      </c>
      <c r="D8" s="145"/>
      <c r="E8" s="145"/>
      <c r="F8" s="145"/>
      <c r="G8" s="145"/>
      <c r="H8" s="145"/>
      <c r="I8" s="145"/>
      <c r="J8" s="145"/>
      <c r="K8" s="145"/>
      <c r="L8" s="145"/>
      <c r="M8" s="146"/>
      <c r="N8" s="147"/>
      <c r="O8" s="132"/>
      <c r="P8" s="147"/>
    </row>
    <row r="9" spans="1:16" s="75" customFormat="1" ht="15" customHeight="1" x14ac:dyDescent="0.2">
      <c r="A9" s="5"/>
      <c r="B9" s="6"/>
      <c r="C9" s="84" t="s">
        <v>7</v>
      </c>
      <c r="D9" s="84" t="s">
        <v>8</v>
      </c>
      <c r="E9" s="84" t="s">
        <v>9</v>
      </c>
      <c r="F9" s="84" t="s">
        <v>10</v>
      </c>
      <c r="G9" s="84" t="s">
        <v>11</v>
      </c>
      <c r="H9" s="84" t="s">
        <v>12</v>
      </c>
      <c r="I9" s="84" t="s">
        <v>13</v>
      </c>
      <c r="J9" s="84" t="s">
        <v>14</v>
      </c>
      <c r="K9" s="84" t="s">
        <v>15</v>
      </c>
      <c r="L9" s="101" t="s">
        <v>16</v>
      </c>
      <c r="M9" s="52"/>
      <c r="N9" s="8"/>
      <c r="O9" s="19"/>
      <c r="P9" s="73"/>
    </row>
    <row r="10" spans="1:16" s="75" customFormat="1" ht="15" customHeight="1" x14ac:dyDescent="0.2">
      <c r="A10" s="152" t="s">
        <v>302</v>
      </c>
      <c r="B10" s="152"/>
      <c r="C10" s="152"/>
      <c r="D10" s="152"/>
      <c r="E10" s="152"/>
      <c r="F10" s="152"/>
      <c r="G10" s="152"/>
      <c r="H10" s="152"/>
      <c r="I10" s="152"/>
      <c r="J10" s="152"/>
      <c r="K10" s="152"/>
      <c r="L10" s="152"/>
      <c r="M10" s="152"/>
      <c r="N10" s="56"/>
      <c r="O10" s="56"/>
      <c r="P10" s="56"/>
    </row>
    <row r="11" spans="1:16" s="75" customFormat="1" ht="15" customHeight="1" x14ac:dyDescent="0.2">
      <c r="A11" s="5">
        <v>1</v>
      </c>
      <c r="B11" s="107" t="s">
        <v>303</v>
      </c>
      <c r="C11" s="187"/>
      <c r="D11" s="187"/>
      <c r="E11" s="131">
        <v>22.8</v>
      </c>
      <c r="F11" s="131"/>
      <c r="G11" s="131"/>
      <c r="H11" s="131"/>
      <c r="I11" s="131">
        <v>8.1</v>
      </c>
      <c r="J11" s="131"/>
      <c r="K11" s="131"/>
      <c r="L11" s="131">
        <v>30.9</v>
      </c>
      <c r="M11" s="131">
        <v>30.9</v>
      </c>
      <c r="N11" s="187"/>
      <c r="O11" s="19">
        <f>M11</f>
        <v>30.9</v>
      </c>
      <c r="P11" s="33"/>
    </row>
    <row r="12" spans="1:16" s="75" customFormat="1" ht="15" customHeight="1" x14ac:dyDescent="0.2">
      <c r="A12" s="152" t="s">
        <v>304</v>
      </c>
      <c r="B12" s="152"/>
      <c r="C12" s="152"/>
      <c r="D12" s="152"/>
      <c r="E12" s="152"/>
      <c r="F12" s="152"/>
      <c r="G12" s="152"/>
      <c r="H12" s="152"/>
      <c r="I12" s="152"/>
      <c r="J12" s="152"/>
      <c r="K12" s="152"/>
      <c r="L12" s="152"/>
      <c r="M12" s="152"/>
      <c r="N12" s="56"/>
      <c r="O12" s="56"/>
      <c r="P12" s="56"/>
    </row>
    <row r="13" spans="1:16" s="75" customFormat="1" ht="15" customHeight="1" x14ac:dyDescent="0.2">
      <c r="A13" s="5">
        <v>1</v>
      </c>
      <c r="B13" s="38" t="s">
        <v>148</v>
      </c>
      <c r="C13" s="71"/>
      <c r="D13" s="71"/>
      <c r="E13" s="131">
        <v>30</v>
      </c>
      <c r="F13" s="131"/>
      <c r="G13" s="131"/>
      <c r="H13" s="131"/>
      <c r="I13" s="131">
        <v>30</v>
      </c>
      <c r="J13" s="131"/>
      <c r="K13" s="131"/>
      <c r="L13" s="131">
        <v>60</v>
      </c>
      <c r="M13" s="131">
        <v>60</v>
      </c>
      <c r="N13" s="131"/>
      <c r="O13" s="19">
        <f>M13</f>
        <v>60</v>
      </c>
      <c r="P13" s="33"/>
    </row>
    <row r="14" spans="1:16" s="75" customFormat="1" ht="15" customHeight="1" x14ac:dyDescent="0.2">
      <c r="A14" s="5">
        <v>2</v>
      </c>
      <c r="B14" s="38" t="s">
        <v>142</v>
      </c>
      <c r="C14" s="7"/>
      <c r="D14" s="7"/>
      <c r="E14" s="7">
        <v>14.175000000000001</v>
      </c>
      <c r="F14" s="7"/>
      <c r="G14" s="7"/>
      <c r="H14" s="7"/>
      <c r="I14" s="7">
        <v>25.2</v>
      </c>
      <c r="J14" s="7"/>
      <c r="K14" s="7"/>
      <c r="L14" s="7">
        <v>39.380000000000003</v>
      </c>
      <c r="M14" s="7">
        <v>39.380000000000003</v>
      </c>
      <c r="N14" s="7"/>
      <c r="O14" s="19">
        <f t="shared" ref="O14:O15" si="0">M14</f>
        <v>39.380000000000003</v>
      </c>
      <c r="P14" s="33"/>
    </row>
    <row r="15" spans="1:16" s="75" customFormat="1" ht="15" customHeight="1" x14ac:dyDescent="0.2">
      <c r="A15" s="5">
        <v>3</v>
      </c>
      <c r="B15" s="38" t="s">
        <v>143</v>
      </c>
      <c r="C15" s="7"/>
      <c r="D15" s="7"/>
      <c r="E15" s="7">
        <v>22.62</v>
      </c>
      <c r="F15" s="7"/>
      <c r="G15" s="7"/>
      <c r="H15" s="7"/>
      <c r="I15" s="7">
        <v>13.2</v>
      </c>
      <c r="J15" s="7"/>
      <c r="K15" s="7"/>
      <c r="L15" s="7">
        <v>35.82</v>
      </c>
      <c r="M15" s="7">
        <v>35.82</v>
      </c>
      <c r="N15" s="7"/>
      <c r="O15" s="19">
        <f t="shared" si="0"/>
        <v>35.82</v>
      </c>
      <c r="P15" s="33"/>
    </row>
    <row r="16" spans="1:16" s="75" customFormat="1" ht="15" customHeight="1" x14ac:dyDescent="0.2">
      <c r="A16" s="152" t="s">
        <v>305</v>
      </c>
      <c r="B16" s="152"/>
      <c r="C16" s="152"/>
      <c r="D16" s="152"/>
      <c r="E16" s="152"/>
      <c r="F16" s="152"/>
      <c r="G16" s="152"/>
      <c r="H16" s="152"/>
      <c r="I16" s="152"/>
      <c r="J16" s="152"/>
      <c r="K16" s="152"/>
      <c r="L16" s="152"/>
      <c r="M16" s="152"/>
      <c r="N16" s="56"/>
      <c r="O16" s="56"/>
      <c r="P16" s="56"/>
    </row>
    <row r="17" spans="1:16" s="75" customFormat="1" ht="15" customHeight="1" x14ac:dyDescent="0.2">
      <c r="A17" s="5">
        <v>1</v>
      </c>
      <c r="B17" s="38" t="s">
        <v>306</v>
      </c>
      <c r="C17" s="7"/>
      <c r="D17" s="7"/>
      <c r="E17" s="7">
        <v>30</v>
      </c>
      <c r="F17" s="7"/>
      <c r="G17" s="7"/>
      <c r="H17" s="7"/>
      <c r="I17" s="7">
        <v>5.0999999999999996</v>
      </c>
      <c r="J17" s="7">
        <v>4.2</v>
      </c>
      <c r="K17" s="7"/>
      <c r="L17" s="7">
        <v>39.299999999999997</v>
      </c>
      <c r="M17" s="7">
        <v>39.299999999999997</v>
      </c>
      <c r="N17" s="8"/>
      <c r="O17" s="19">
        <f>M17</f>
        <v>39.299999999999997</v>
      </c>
      <c r="P17" s="33"/>
    </row>
    <row r="18" spans="1:16" s="75" customFormat="1" ht="15" customHeight="1" x14ac:dyDescent="0.2">
      <c r="A18" s="5">
        <v>2</v>
      </c>
      <c r="B18" s="38" t="s">
        <v>307</v>
      </c>
      <c r="C18" s="7"/>
      <c r="D18" s="7"/>
      <c r="E18" s="7">
        <v>18.3</v>
      </c>
      <c r="F18" s="7"/>
      <c r="G18" s="7"/>
      <c r="H18" s="7"/>
      <c r="I18" s="7">
        <v>12.6</v>
      </c>
      <c r="J18" s="7"/>
      <c r="K18" s="7"/>
      <c r="L18" s="7">
        <v>30.9</v>
      </c>
      <c r="M18" s="7">
        <v>30.9</v>
      </c>
      <c r="N18" s="8"/>
      <c r="O18" s="19">
        <f t="shared" ref="O18:O19" si="1">M18</f>
        <v>30.9</v>
      </c>
      <c r="P18" s="33"/>
    </row>
    <row r="19" spans="1:16" s="75" customFormat="1" ht="15" customHeight="1" x14ac:dyDescent="0.2">
      <c r="A19" s="5">
        <v>3</v>
      </c>
      <c r="B19" s="38" t="s">
        <v>308</v>
      </c>
      <c r="C19" s="7"/>
      <c r="D19" s="7"/>
      <c r="E19" s="7">
        <v>30</v>
      </c>
      <c r="F19" s="7"/>
      <c r="G19" s="7"/>
      <c r="H19" s="7"/>
      <c r="I19" s="7">
        <v>30</v>
      </c>
      <c r="J19" s="7"/>
      <c r="K19" s="7"/>
      <c r="L19" s="7">
        <v>60</v>
      </c>
      <c r="M19" s="7">
        <v>60</v>
      </c>
      <c r="N19" s="8"/>
      <c r="O19" s="19">
        <f t="shared" si="1"/>
        <v>60</v>
      </c>
      <c r="P19" s="33"/>
    </row>
    <row r="20" spans="1:16" s="75" customFormat="1" ht="15" customHeight="1" x14ac:dyDescent="0.2">
      <c r="A20" s="152" t="s">
        <v>309</v>
      </c>
      <c r="B20" s="152"/>
      <c r="C20" s="152"/>
      <c r="D20" s="152"/>
      <c r="E20" s="152"/>
      <c r="F20" s="152"/>
      <c r="G20" s="152"/>
      <c r="H20" s="152"/>
      <c r="I20" s="152"/>
      <c r="J20" s="152"/>
      <c r="K20" s="152"/>
      <c r="L20" s="152"/>
      <c r="M20" s="152"/>
      <c r="N20" s="56"/>
      <c r="O20" s="56"/>
      <c r="P20" s="56"/>
    </row>
    <row r="21" spans="1:16" s="75" customFormat="1" ht="15" customHeight="1" x14ac:dyDescent="0.2">
      <c r="A21" s="5">
        <v>1</v>
      </c>
      <c r="B21" s="38" t="s">
        <v>310</v>
      </c>
      <c r="C21" s="6"/>
      <c r="D21" s="6"/>
      <c r="E21" s="131">
        <v>30</v>
      </c>
      <c r="F21" s="131"/>
      <c r="G21" s="131"/>
      <c r="H21" s="131"/>
      <c r="I21" s="131">
        <v>14.1</v>
      </c>
      <c r="J21" s="131">
        <v>4.2</v>
      </c>
      <c r="K21" s="131"/>
      <c r="L21" s="131">
        <v>48.3</v>
      </c>
      <c r="M21" s="131">
        <v>48.3</v>
      </c>
      <c r="N21" s="8"/>
      <c r="O21" s="19">
        <f>M21</f>
        <v>48.3</v>
      </c>
      <c r="P21" s="33"/>
    </row>
    <row r="22" spans="1:16" s="75" customFormat="1" ht="15" customHeight="1" x14ac:dyDescent="0.2">
      <c r="A22" s="5">
        <v>2</v>
      </c>
      <c r="B22" s="38" t="s">
        <v>311</v>
      </c>
      <c r="C22" s="7"/>
      <c r="D22" s="7"/>
      <c r="E22" s="7">
        <v>30</v>
      </c>
      <c r="F22" s="7"/>
      <c r="G22" s="7"/>
      <c r="H22" s="7"/>
      <c r="I22" s="7">
        <v>15.6</v>
      </c>
      <c r="J22" s="7"/>
      <c r="K22" s="7"/>
      <c r="L22" s="7">
        <v>45.6</v>
      </c>
      <c r="M22" s="7">
        <v>45.6</v>
      </c>
      <c r="N22" s="8"/>
      <c r="O22" s="19">
        <f>M22</f>
        <v>45.6</v>
      </c>
      <c r="P22" s="33"/>
    </row>
    <row r="23" spans="1:16" s="75" customFormat="1" ht="15" customHeight="1" x14ac:dyDescent="0.2">
      <c r="A23" s="152" t="s">
        <v>312</v>
      </c>
      <c r="B23" s="152"/>
      <c r="C23" s="152"/>
      <c r="D23" s="152"/>
      <c r="E23" s="152"/>
      <c r="F23" s="152"/>
      <c r="G23" s="152"/>
      <c r="H23" s="152"/>
      <c r="I23" s="152"/>
      <c r="J23" s="152"/>
      <c r="K23" s="152"/>
      <c r="L23" s="152"/>
      <c r="M23" s="152"/>
      <c r="N23" s="56"/>
      <c r="O23" s="56"/>
      <c r="P23" s="56"/>
    </row>
    <row r="24" spans="1:16" s="75" customFormat="1" ht="15" customHeight="1" x14ac:dyDescent="0.2">
      <c r="A24" s="5">
        <v>1</v>
      </c>
      <c r="B24" s="38" t="s">
        <v>313</v>
      </c>
      <c r="C24" s="7"/>
      <c r="D24" s="7"/>
      <c r="E24" s="7">
        <v>30</v>
      </c>
      <c r="F24" s="7"/>
      <c r="G24" s="7"/>
      <c r="H24" s="7"/>
      <c r="I24" s="7">
        <v>7.35</v>
      </c>
      <c r="J24" s="7"/>
      <c r="K24" s="7"/>
      <c r="L24" s="7">
        <v>37.35</v>
      </c>
      <c r="M24" s="7">
        <v>37.35</v>
      </c>
      <c r="N24" s="8"/>
      <c r="O24" s="19">
        <f>M24</f>
        <v>37.35</v>
      </c>
      <c r="P24" s="33"/>
    </row>
    <row r="25" spans="1:16" s="75" customFormat="1" ht="15" customHeight="1" x14ac:dyDescent="0.2">
      <c r="A25" s="5">
        <v>2</v>
      </c>
      <c r="B25" s="38" t="s">
        <v>314</v>
      </c>
      <c r="C25" s="7"/>
      <c r="D25" s="7"/>
      <c r="E25" s="7">
        <v>30</v>
      </c>
      <c r="F25" s="7"/>
      <c r="G25" s="7"/>
      <c r="H25" s="7"/>
      <c r="I25" s="7">
        <v>13.35</v>
      </c>
      <c r="J25" s="7">
        <v>2.4</v>
      </c>
      <c r="K25" s="7"/>
      <c r="L25" s="7">
        <v>45.75</v>
      </c>
      <c r="M25" s="7">
        <v>45.75</v>
      </c>
      <c r="N25" s="8"/>
      <c r="O25" s="19">
        <f t="shared" ref="O25:O26" si="2">M25</f>
        <v>45.75</v>
      </c>
      <c r="P25" s="33"/>
    </row>
    <row r="26" spans="1:16" s="75" customFormat="1" ht="15" customHeight="1" x14ac:dyDescent="0.2">
      <c r="A26" s="5">
        <v>3</v>
      </c>
      <c r="B26" s="38" t="s">
        <v>147</v>
      </c>
      <c r="C26" s="7">
        <v>4</v>
      </c>
      <c r="D26" s="7"/>
      <c r="E26" s="7">
        <v>16.875</v>
      </c>
      <c r="F26" s="7"/>
      <c r="G26" s="7"/>
      <c r="H26" s="7"/>
      <c r="I26" s="7">
        <v>11.7</v>
      </c>
      <c r="J26" s="7">
        <v>2.4</v>
      </c>
      <c r="K26" s="7"/>
      <c r="L26" s="7">
        <v>34.979999999999997</v>
      </c>
      <c r="M26" s="7">
        <v>34.979999999999997</v>
      </c>
      <c r="N26" s="8"/>
      <c r="O26" s="19">
        <f t="shared" si="2"/>
        <v>34.979999999999997</v>
      </c>
      <c r="P26" s="33"/>
    </row>
    <row r="27" spans="1:16" s="75" customFormat="1" ht="15" customHeight="1" x14ac:dyDescent="0.2">
      <c r="A27" s="152" t="s">
        <v>315</v>
      </c>
      <c r="B27" s="152"/>
      <c r="C27" s="152"/>
      <c r="D27" s="152"/>
      <c r="E27" s="152"/>
      <c r="F27" s="152"/>
      <c r="G27" s="152"/>
      <c r="H27" s="152"/>
      <c r="I27" s="152"/>
      <c r="J27" s="152"/>
      <c r="K27" s="152"/>
      <c r="L27" s="152"/>
      <c r="M27" s="152"/>
      <c r="N27" s="56"/>
      <c r="O27" s="56"/>
      <c r="P27" s="56"/>
    </row>
    <row r="28" spans="1:16" s="75" customFormat="1" ht="15" customHeight="1" x14ac:dyDescent="0.2">
      <c r="A28" s="5">
        <v>1</v>
      </c>
      <c r="B28" s="38" t="s">
        <v>146</v>
      </c>
      <c r="C28" s="7"/>
      <c r="D28" s="7"/>
      <c r="E28" s="7">
        <v>18.324999999999999</v>
      </c>
      <c r="F28" s="7"/>
      <c r="G28" s="7"/>
      <c r="H28" s="7"/>
      <c r="I28" s="7">
        <v>28.35</v>
      </c>
      <c r="J28" s="7"/>
      <c r="K28" s="7"/>
      <c r="L28" s="7">
        <v>46.68</v>
      </c>
      <c r="M28" s="7">
        <v>46.68</v>
      </c>
      <c r="N28" s="8"/>
      <c r="O28" s="19">
        <f>M28</f>
        <v>46.68</v>
      </c>
      <c r="P28" s="33"/>
    </row>
    <row r="29" spans="1:16" s="75" customFormat="1" ht="15" customHeight="1" x14ac:dyDescent="0.2">
      <c r="A29" s="152" t="s">
        <v>316</v>
      </c>
      <c r="B29" s="152"/>
      <c r="C29" s="152"/>
      <c r="D29" s="152"/>
      <c r="E29" s="152"/>
      <c r="F29" s="152"/>
      <c r="G29" s="152"/>
      <c r="H29" s="152"/>
      <c r="I29" s="152"/>
      <c r="J29" s="152"/>
      <c r="K29" s="152"/>
      <c r="L29" s="152"/>
      <c r="M29" s="152"/>
      <c r="N29" s="56"/>
      <c r="O29" s="56"/>
      <c r="P29" s="56"/>
    </row>
    <row r="30" spans="1:16" s="75" customFormat="1" ht="15" customHeight="1" x14ac:dyDescent="0.2">
      <c r="A30" s="5">
        <v>1</v>
      </c>
      <c r="B30" s="38" t="s">
        <v>317</v>
      </c>
      <c r="C30" s="7"/>
      <c r="D30" s="7"/>
      <c r="E30" s="7">
        <v>29.925000000000001</v>
      </c>
      <c r="F30" s="7"/>
      <c r="G30" s="7"/>
      <c r="H30" s="7"/>
      <c r="I30" s="7">
        <v>8.4</v>
      </c>
      <c r="J30" s="7"/>
      <c r="K30" s="7"/>
      <c r="L30" s="7">
        <v>38.33</v>
      </c>
      <c r="M30" s="7">
        <v>38.33</v>
      </c>
      <c r="N30" s="8"/>
      <c r="O30" s="19">
        <f>M30</f>
        <v>38.33</v>
      </c>
      <c r="P30" s="32"/>
    </row>
    <row r="31" spans="1:16" s="75" customFormat="1" ht="15" customHeight="1" x14ac:dyDescent="0.2">
      <c r="A31" s="152" t="s">
        <v>318</v>
      </c>
      <c r="B31" s="152"/>
      <c r="C31" s="152"/>
      <c r="D31" s="152"/>
      <c r="E31" s="152"/>
      <c r="F31" s="152"/>
      <c r="G31" s="152"/>
      <c r="H31" s="152"/>
      <c r="I31" s="152"/>
      <c r="J31" s="152"/>
      <c r="K31" s="152"/>
      <c r="L31" s="152"/>
      <c r="M31" s="152"/>
      <c r="N31" s="56"/>
      <c r="O31" s="56"/>
      <c r="P31" s="56"/>
    </row>
    <row r="32" spans="1:16" s="75" customFormat="1" ht="15" customHeight="1" x14ac:dyDescent="0.2">
      <c r="A32" s="5">
        <v>1</v>
      </c>
      <c r="B32" s="38" t="s">
        <v>319</v>
      </c>
      <c r="C32" s="7"/>
      <c r="D32" s="7"/>
      <c r="E32" s="7">
        <v>30</v>
      </c>
      <c r="F32" s="7"/>
      <c r="G32" s="7"/>
      <c r="H32" s="7"/>
      <c r="I32" s="7">
        <v>30</v>
      </c>
      <c r="J32" s="7">
        <v>9.6</v>
      </c>
      <c r="K32" s="7"/>
      <c r="L32" s="7">
        <v>69.599999999999994</v>
      </c>
      <c r="M32" s="7">
        <v>69.599999999999994</v>
      </c>
      <c r="N32" s="8"/>
      <c r="O32" s="19">
        <f>M32</f>
        <v>69.599999999999994</v>
      </c>
      <c r="P32" s="32"/>
    </row>
    <row r="33" spans="1:16" s="75" customFormat="1" ht="15" customHeight="1" x14ac:dyDescent="0.2">
      <c r="A33" s="5">
        <v>2</v>
      </c>
      <c r="B33" s="38" t="s">
        <v>144</v>
      </c>
      <c r="C33" s="7"/>
      <c r="D33" s="7"/>
      <c r="E33" s="7">
        <v>12.3</v>
      </c>
      <c r="F33" s="7"/>
      <c r="G33" s="7"/>
      <c r="H33" s="7"/>
      <c r="I33" s="7">
        <v>30</v>
      </c>
      <c r="J33" s="7">
        <v>2.4</v>
      </c>
      <c r="K33" s="7"/>
      <c r="L33" s="7">
        <v>44.7</v>
      </c>
      <c r="M33" s="7">
        <v>44.7</v>
      </c>
      <c r="N33" s="8"/>
      <c r="O33" s="19">
        <f t="shared" ref="O33:O35" si="3">M33</f>
        <v>44.7</v>
      </c>
      <c r="P33" s="32"/>
    </row>
    <row r="34" spans="1:16" s="75" customFormat="1" ht="15" customHeight="1" x14ac:dyDescent="0.2">
      <c r="A34" s="5">
        <v>3</v>
      </c>
      <c r="B34" s="38" t="s">
        <v>320</v>
      </c>
      <c r="C34" s="7"/>
      <c r="D34" s="7"/>
      <c r="E34" s="7">
        <v>30</v>
      </c>
      <c r="F34" s="7"/>
      <c r="G34" s="7"/>
      <c r="H34" s="7"/>
      <c r="I34" s="7">
        <v>1.05</v>
      </c>
      <c r="J34" s="7"/>
      <c r="K34" s="7"/>
      <c r="L34" s="7">
        <v>31.05</v>
      </c>
      <c r="M34" s="7">
        <v>31.05</v>
      </c>
      <c r="N34" s="8"/>
      <c r="O34" s="19">
        <f t="shared" si="3"/>
        <v>31.05</v>
      </c>
      <c r="P34" s="32"/>
    </row>
    <row r="35" spans="1:16" s="75" customFormat="1" ht="15" customHeight="1" x14ac:dyDescent="0.2">
      <c r="A35" s="5">
        <v>4</v>
      </c>
      <c r="B35" s="38" t="s">
        <v>145</v>
      </c>
      <c r="C35" s="7"/>
      <c r="D35" s="7"/>
      <c r="E35" s="7">
        <v>30</v>
      </c>
      <c r="F35" s="7"/>
      <c r="G35" s="7"/>
      <c r="H35" s="7"/>
      <c r="I35" s="7">
        <v>27.9</v>
      </c>
      <c r="J35" s="7">
        <v>2.4</v>
      </c>
      <c r="K35" s="7"/>
      <c r="L35" s="7">
        <v>60.3</v>
      </c>
      <c r="M35" s="7">
        <v>60.3</v>
      </c>
      <c r="N35" s="8"/>
      <c r="O35" s="19">
        <f t="shared" si="3"/>
        <v>60.3</v>
      </c>
      <c r="P35" s="32"/>
    </row>
    <row r="36" spans="1:16" s="75" customFormat="1" ht="15" customHeight="1" x14ac:dyDescent="0.2">
      <c r="A36" s="152" t="s">
        <v>321</v>
      </c>
      <c r="B36" s="152"/>
      <c r="C36" s="152"/>
      <c r="D36" s="152"/>
      <c r="E36" s="152"/>
      <c r="F36" s="152"/>
      <c r="G36" s="152"/>
      <c r="H36" s="152"/>
      <c r="I36" s="152"/>
      <c r="J36" s="152"/>
      <c r="K36" s="152"/>
      <c r="L36" s="152"/>
      <c r="M36" s="152"/>
      <c r="N36" s="56"/>
      <c r="O36" s="56"/>
      <c r="P36" s="56"/>
    </row>
    <row r="37" spans="1:16" s="75" customFormat="1" ht="15" customHeight="1" x14ac:dyDescent="0.2">
      <c r="A37" s="5">
        <v>1</v>
      </c>
      <c r="B37" s="38" t="s">
        <v>140</v>
      </c>
      <c r="C37" s="7"/>
      <c r="D37" s="7"/>
      <c r="E37" s="7">
        <v>30</v>
      </c>
      <c r="F37" s="7"/>
      <c r="G37" s="7"/>
      <c r="H37" s="7"/>
      <c r="I37" s="7">
        <v>30</v>
      </c>
      <c r="J37" s="7"/>
      <c r="K37" s="7"/>
      <c r="L37" s="7">
        <v>60</v>
      </c>
      <c r="M37" s="7">
        <v>60</v>
      </c>
      <c r="N37" s="8"/>
      <c r="O37" s="19">
        <f>M37</f>
        <v>60</v>
      </c>
      <c r="P37" s="32"/>
    </row>
    <row r="38" spans="1:16" s="75" customFormat="1" ht="15" customHeight="1" x14ac:dyDescent="0.2">
      <c r="A38" s="5">
        <v>2</v>
      </c>
      <c r="B38" s="38" t="s">
        <v>141</v>
      </c>
      <c r="C38" s="7"/>
      <c r="D38" s="7"/>
      <c r="E38" s="7">
        <v>30</v>
      </c>
      <c r="F38" s="7"/>
      <c r="G38" s="7"/>
      <c r="H38" s="7"/>
      <c r="I38" s="7">
        <v>16.2</v>
      </c>
      <c r="J38" s="7"/>
      <c r="K38" s="7"/>
      <c r="L38" s="7">
        <v>46.2</v>
      </c>
      <c r="M38" s="7">
        <v>46.2</v>
      </c>
      <c r="N38" s="8"/>
      <c r="O38" s="19">
        <f t="shared" ref="O38:O41" si="4">M38</f>
        <v>46.2</v>
      </c>
      <c r="P38" s="32"/>
    </row>
    <row r="39" spans="1:16" s="75" customFormat="1" ht="15" customHeight="1" x14ac:dyDescent="0.2">
      <c r="A39" s="5">
        <v>3</v>
      </c>
      <c r="B39" s="38" t="s">
        <v>322</v>
      </c>
      <c r="C39" s="7"/>
      <c r="D39" s="7"/>
      <c r="E39" s="7">
        <v>30</v>
      </c>
      <c r="F39" s="7"/>
      <c r="G39" s="7"/>
      <c r="H39" s="7"/>
      <c r="I39" s="7">
        <v>2.85</v>
      </c>
      <c r="J39" s="7"/>
      <c r="K39" s="7"/>
      <c r="L39" s="7">
        <v>32.85</v>
      </c>
      <c r="M39" s="7">
        <v>32.85</v>
      </c>
      <c r="N39" s="8"/>
      <c r="O39" s="19">
        <f t="shared" si="4"/>
        <v>32.85</v>
      </c>
      <c r="P39" s="32"/>
    </row>
    <row r="40" spans="1:16" s="75" customFormat="1" ht="15" customHeight="1" x14ac:dyDescent="0.2">
      <c r="A40" s="5">
        <v>4</v>
      </c>
      <c r="B40" s="38" t="s">
        <v>323</v>
      </c>
      <c r="C40" s="7"/>
      <c r="D40" s="7"/>
      <c r="E40" s="7">
        <v>9</v>
      </c>
      <c r="F40" s="7"/>
      <c r="G40" s="7"/>
      <c r="H40" s="7"/>
      <c r="I40" s="7">
        <v>22.05</v>
      </c>
      <c r="J40" s="7"/>
      <c r="K40" s="7"/>
      <c r="L40" s="7">
        <v>31.05</v>
      </c>
      <c r="M40" s="7">
        <v>31.05</v>
      </c>
      <c r="N40" s="8"/>
      <c r="O40" s="19">
        <f t="shared" si="4"/>
        <v>31.05</v>
      </c>
      <c r="P40" s="32"/>
    </row>
    <row r="41" spans="1:16" s="75" customFormat="1" ht="15" customHeight="1" x14ac:dyDescent="0.2">
      <c r="A41" s="5">
        <v>5</v>
      </c>
      <c r="B41" s="6" t="s">
        <v>324</v>
      </c>
      <c r="C41" s="7"/>
      <c r="D41" s="7"/>
      <c r="E41" s="7"/>
      <c r="F41" s="7"/>
      <c r="G41" s="7"/>
      <c r="H41" s="7"/>
      <c r="I41" s="7">
        <v>30</v>
      </c>
      <c r="J41" s="7"/>
      <c r="K41" s="7"/>
      <c r="L41" s="7">
        <v>30</v>
      </c>
      <c r="M41" s="7">
        <v>30</v>
      </c>
      <c r="N41" s="8"/>
      <c r="O41" s="19">
        <f t="shared" si="4"/>
        <v>30</v>
      </c>
      <c r="P41" s="33"/>
    </row>
  </sheetData>
  <mergeCells count="22">
    <mergeCell ref="A31:M31"/>
    <mergeCell ref="A36:M36"/>
    <mergeCell ref="A10:M10"/>
    <mergeCell ref="A27:M27"/>
    <mergeCell ref="A12:M12"/>
    <mergeCell ref="A16:M16"/>
    <mergeCell ref="A20:M20"/>
    <mergeCell ref="A23:M23"/>
    <mergeCell ref="A29:M29"/>
    <mergeCell ref="P7:P8"/>
    <mergeCell ref="A1:P1"/>
    <mergeCell ref="A2:P2"/>
    <mergeCell ref="A3:P3"/>
    <mergeCell ref="A4:B4"/>
    <mergeCell ref="A5:B5"/>
    <mergeCell ref="A6:P6"/>
    <mergeCell ref="A7:A8"/>
    <mergeCell ref="B7:B8"/>
    <mergeCell ref="M7:M8"/>
    <mergeCell ref="N7:N8"/>
    <mergeCell ref="O7:O8"/>
    <mergeCell ref="C8:L8"/>
  </mergeCells>
  <pageMargins left="0.7" right="0.7" top="0.75" bottom="0.75" header="0.3" footer="0.3"/>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36"/>
  <sheetViews>
    <sheetView zoomScaleNormal="100" workbookViewId="0">
      <pane ySplit="9" topLeftCell="A19" activePane="bottomLeft" state="frozen"/>
      <selection pane="bottomLeft" activeCell="L36" sqref="L36"/>
    </sheetView>
  </sheetViews>
  <sheetFormatPr defaultRowHeight="12.75" x14ac:dyDescent="0.2"/>
  <cols>
    <col min="1" max="1" width="4.7109375" style="75" bestFit="1" customWidth="1"/>
    <col min="2" max="2" width="26.5703125" style="75" customWidth="1"/>
    <col min="3" max="3" width="9.140625" style="75"/>
    <col min="4" max="4" width="12.28515625" style="75" customWidth="1"/>
    <col min="5" max="12" width="9.140625" style="75"/>
    <col min="13" max="13" width="20.5703125" style="75" customWidth="1"/>
    <col min="14" max="14" width="9.140625" style="75"/>
    <col min="15" max="15" width="26.85546875" style="75" customWidth="1"/>
    <col min="16" max="16384" width="9.140625" style="75"/>
  </cols>
  <sheetData>
    <row r="1" spans="1:16" x14ac:dyDescent="0.2">
      <c r="A1" s="149" t="s">
        <v>0</v>
      </c>
      <c r="B1" s="149"/>
      <c r="C1" s="149"/>
      <c r="D1" s="149"/>
      <c r="E1" s="149"/>
      <c r="F1" s="149"/>
      <c r="G1" s="149"/>
      <c r="H1" s="149"/>
      <c r="I1" s="149"/>
      <c r="J1" s="149"/>
      <c r="K1" s="149"/>
      <c r="L1" s="149"/>
      <c r="M1" s="149"/>
      <c r="N1" s="149"/>
      <c r="O1" s="149"/>
      <c r="P1" s="149"/>
    </row>
    <row r="2" spans="1:16" x14ac:dyDescent="0.2">
      <c r="A2" s="149" t="s">
        <v>1</v>
      </c>
      <c r="B2" s="149"/>
      <c r="C2" s="149"/>
      <c r="D2" s="149"/>
      <c r="E2" s="149"/>
      <c r="F2" s="149"/>
      <c r="G2" s="149"/>
      <c r="H2" s="149"/>
      <c r="I2" s="149"/>
      <c r="J2" s="149"/>
      <c r="K2" s="149"/>
      <c r="L2" s="149"/>
      <c r="M2" s="149"/>
      <c r="N2" s="149"/>
      <c r="O2" s="149"/>
      <c r="P2" s="149"/>
    </row>
    <row r="3" spans="1:16" x14ac:dyDescent="0.2">
      <c r="A3" s="149" t="s">
        <v>32</v>
      </c>
      <c r="B3" s="149"/>
      <c r="C3" s="149"/>
      <c r="D3" s="149"/>
      <c r="E3" s="149"/>
      <c r="F3" s="149"/>
      <c r="G3" s="149"/>
      <c r="H3" s="149"/>
      <c r="I3" s="149"/>
      <c r="J3" s="149"/>
      <c r="K3" s="149"/>
      <c r="L3" s="149"/>
      <c r="M3" s="149"/>
      <c r="N3" s="149"/>
      <c r="O3" s="149"/>
      <c r="P3" s="149"/>
    </row>
    <row r="4" spans="1:16" x14ac:dyDescent="0.2">
      <c r="A4" s="148" t="s">
        <v>338</v>
      </c>
      <c r="B4" s="148"/>
      <c r="C4" s="80"/>
      <c r="D4" s="80"/>
      <c r="E4" s="80"/>
      <c r="F4" s="80"/>
      <c r="G4" s="80"/>
      <c r="H4" s="80"/>
      <c r="I4" s="80"/>
      <c r="J4" s="80"/>
      <c r="K4" s="80"/>
      <c r="L4" s="80"/>
      <c r="M4" s="81"/>
      <c r="N4" s="81"/>
      <c r="O4" s="81"/>
      <c r="P4" s="81"/>
    </row>
    <row r="5" spans="1:16" x14ac:dyDescent="0.2">
      <c r="A5" s="148" t="s">
        <v>31</v>
      </c>
      <c r="B5" s="148"/>
      <c r="C5" s="80"/>
      <c r="D5" s="80"/>
      <c r="E5" s="80"/>
      <c r="F5" s="80"/>
      <c r="G5" s="80"/>
      <c r="H5" s="80"/>
      <c r="I5" s="80"/>
      <c r="J5" s="80"/>
      <c r="K5" s="80"/>
      <c r="L5" s="80"/>
      <c r="M5" s="82"/>
      <c r="N5" s="82"/>
      <c r="O5" s="82"/>
      <c r="P5" s="82"/>
    </row>
    <row r="6" spans="1:16" x14ac:dyDescent="0.2">
      <c r="A6" s="150" t="s">
        <v>149</v>
      </c>
      <c r="B6" s="150"/>
      <c r="C6" s="150"/>
      <c r="D6" s="150"/>
      <c r="E6" s="150"/>
      <c r="F6" s="150"/>
      <c r="G6" s="150"/>
      <c r="H6" s="150"/>
      <c r="I6" s="150"/>
      <c r="J6" s="150"/>
      <c r="K6" s="150"/>
      <c r="L6" s="150"/>
      <c r="M6" s="150"/>
      <c r="N6" s="150"/>
      <c r="O6" s="150"/>
      <c r="P6" s="150"/>
    </row>
    <row r="7" spans="1:16" x14ac:dyDescent="0.2">
      <c r="A7" s="145" t="s">
        <v>2</v>
      </c>
      <c r="B7" s="145" t="s">
        <v>3</v>
      </c>
      <c r="C7" s="145"/>
      <c r="D7" s="145"/>
      <c r="E7" s="145"/>
      <c r="F7" s="145"/>
      <c r="G7" s="145"/>
      <c r="H7" s="145"/>
      <c r="I7" s="145"/>
      <c r="J7" s="145"/>
      <c r="K7" s="145"/>
      <c r="L7" s="145"/>
      <c r="M7" s="132" t="s">
        <v>4</v>
      </c>
      <c r="N7" s="147" t="s">
        <v>5</v>
      </c>
      <c r="O7" s="132" t="s">
        <v>6</v>
      </c>
      <c r="P7" s="147" t="s">
        <v>5</v>
      </c>
    </row>
    <row r="8" spans="1:16" ht="71.25" customHeight="1" x14ac:dyDescent="0.2">
      <c r="A8" s="145"/>
      <c r="B8" s="145"/>
      <c r="C8" s="145" t="s">
        <v>343</v>
      </c>
      <c r="D8" s="145"/>
      <c r="E8" s="145"/>
      <c r="F8" s="145"/>
      <c r="G8" s="145"/>
      <c r="H8" s="145"/>
      <c r="I8" s="145"/>
      <c r="J8" s="145"/>
      <c r="K8" s="145"/>
      <c r="L8" s="145"/>
      <c r="M8" s="132"/>
      <c r="N8" s="147"/>
      <c r="O8" s="132"/>
      <c r="P8" s="147"/>
    </row>
    <row r="9" spans="1:16" s="98" customFormat="1" ht="15" customHeight="1" x14ac:dyDescent="0.2">
      <c r="A9" s="108"/>
      <c r="B9" s="108"/>
      <c r="C9" s="108" t="s">
        <v>7</v>
      </c>
      <c r="D9" s="108" t="s">
        <v>8</v>
      </c>
      <c r="E9" s="108" t="s">
        <v>9</v>
      </c>
      <c r="F9" s="108" t="s">
        <v>10</v>
      </c>
      <c r="G9" s="108" t="s">
        <v>11</v>
      </c>
      <c r="H9" s="108" t="s">
        <v>12</v>
      </c>
      <c r="I9" s="108" t="s">
        <v>13</v>
      </c>
      <c r="J9" s="108" t="s">
        <v>14</v>
      </c>
      <c r="K9" s="108" t="s">
        <v>15</v>
      </c>
      <c r="L9" s="108" t="s">
        <v>16</v>
      </c>
      <c r="M9" s="109"/>
      <c r="N9" s="110"/>
      <c r="O9" s="19"/>
      <c r="P9" s="65"/>
    </row>
    <row r="10" spans="1:16" ht="15" customHeight="1" x14ac:dyDescent="0.2">
      <c r="A10" s="152" t="s">
        <v>150</v>
      </c>
      <c r="B10" s="152"/>
      <c r="C10" s="152"/>
      <c r="D10" s="152"/>
      <c r="E10" s="152"/>
      <c r="F10" s="152"/>
      <c r="G10" s="152"/>
      <c r="H10" s="152"/>
      <c r="I10" s="152"/>
      <c r="J10" s="152"/>
      <c r="K10" s="152"/>
      <c r="L10" s="152"/>
      <c r="M10" s="152"/>
      <c r="N10" s="56"/>
      <c r="O10" s="19"/>
      <c r="P10" s="73"/>
    </row>
    <row r="11" spans="1:16" ht="15" customHeight="1" x14ac:dyDescent="0.2">
      <c r="A11" s="5">
        <v>1</v>
      </c>
      <c r="B11" s="6" t="s">
        <v>151</v>
      </c>
      <c r="C11" s="7"/>
      <c r="D11" s="7"/>
      <c r="E11" s="7">
        <v>30</v>
      </c>
      <c r="F11" s="7"/>
      <c r="G11" s="7">
        <v>15</v>
      </c>
      <c r="H11" s="7"/>
      <c r="I11" s="7">
        <v>1.8</v>
      </c>
      <c r="J11" s="7">
        <v>3</v>
      </c>
      <c r="K11" s="7"/>
      <c r="L11" s="7">
        <f>SUM(C11:K11)</f>
        <v>49.8</v>
      </c>
      <c r="M11" s="7">
        <f>L11</f>
        <v>49.8</v>
      </c>
      <c r="N11" s="8"/>
      <c r="O11" s="19">
        <f>M11</f>
        <v>49.8</v>
      </c>
      <c r="P11" s="73"/>
    </row>
    <row r="12" spans="1:16" ht="15" customHeight="1" x14ac:dyDescent="0.2">
      <c r="A12" s="5">
        <v>2</v>
      </c>
      <c r="B12" s="6" t="s">
        <v>325</v>
      </c>
      <c r="C12" s="7"/>
      <c r="D12" s="7"/>
      <c r="E12" s="7">
        <v>10.8</v>
      </c>
      <c r="F12" s="7">
        <v>9</v>
      </c>
      <c r="G12" s="7">
        <v>15</v>
      </c>
      <c r="H12" s="7"/>
      <c r="I12" s="7">
        <v>9.6</v>
      </c>
      <c r="J12" s="7">
        <v>3</v>
      </c>
      <c r="K12" s="7"/>
      <c r="L12" s="7">
        <f>SUM(C12:K12)</f>
        <v>47.4</v>
      </c>
      <c r="M12" s="7">
        <f>L12</f>
        <v>47.4</v>
      </c>
      <c r="N12" s="8"/>
      <c r="O12" s="19">
        <f t="shared" ref="O12:O13" si="0">M12</f>
        <v>47.4</v>
      </c>
      <c r="P12" s="73"/>
    </row>
    <row r="13" spans="1:16" ht="15" customHeight="1" x14ac:dyDescent="0.2">
      <c r="A13" s="5">
        <v>3</v>
      </c>
      <c r="B13" s="6" t="s">
        <v>152</v>
      </c>
      <c r="C13" s="7"/>
      <c r="D13" s="7"/>
      <c r="E13" s="7"/>
      <c r="F13" s="7">
        <v>15</v>
      </c>
      <c r="G13" s="7">
        <v>15</v>
      </c>
      <c r="H13" s="7"/>
      <c r="I13" s="7"/>
      <c r="J13" s="7"/>
      <c r="K13" s="7"/>
      <c r="L13" s="7">
        <f>SUM(C13:K13)</f>
        <v>30</v>
      </c>
      <c r="M13" s="7">
        <f>L13</f>
        <v>30</v>
      </c>
      <c r="N13" s="95"/>
      <c r="O13" s="19">
        <f t="shared" si="0"/>
        <v>30</v>
      </c>
      <c r="P13" s="33"/>
    </row>
    <row r="14" spans="1:16" ht="15" customHeight="1" x14ac:dyDescent="0.2">
      <c r="A14" s="153" t="s">
        <v>153</v>
      </c>
      <c r="B14" s="153"/>
      <c r="C14" s="153"/>
      <c r="D14" s="153"/>
      <c r="E14" s="153"/>
      <c r="F14" s="153"/>
      <c r="G14" s="153"/>
      <c r="H14" s="153"/>
      <c r="I14" s="153"/>
      <c r="J14" s="153"/>
      <c r="K14" s="153"/>
      <c r="L14" s="153"/>
      <c r="M14" s="153"/>
      <c r="N14" s="56"/>
      <c r="O14" s="56"/>
      <c r="P14" s="56"/>
    </row>
    <row r="15" spans="1:16" ht="15" customHeight="1" x14ac:dyDescent="0.2">
      <c r="A15" s="40">
        <v>1</v>
      </c>
      <c r="B15" s="38" t="s">
        <v>154</v>
      </c>
      <c r="C15" s="7"/>
      <c r="D15" s="7"/>
      <c r="E15" s="7">
        <v>6</v>
      </c>
      <c r="F15" s="7">
        <v>6.75</v>
      </c>
      <c r="G15" s="7">
        <v>15</v>
      </c>
      <c r="H15" s="7"/>
      <c r="I15" s="7">
        <v>4.2</v>
      </c>
      <c r="J15" s="7">
        <v>3</v>
      </c>
      <c r="K15" s="7"/>
      <c r="L15" s="7">
        <v>34.950000000000003</v>
      </c>
      <c r="M15" s="7">
        <v>34.950000000000003</v>
      </c>
      <c r="N15" s="37"/>
      <c r="O15" s="19">
        <f>M15</f>
        <v>34.950000000000003</v>
      </c>
      <c r="P15" s="32"/>
    </row>
    <row r="16" spans="1:16" ht="15" customHeight="1" x14ac:dyDescent="0.2">
      <c r="A16" s="5">
        <v>2</v>
      </c>
      <c r="B16" s="111" t="s">
        <v>326</v>
      </c>
      <c r="C16" s="7"/>
      <c r="D16" s="7"/>
      <c r="E16" s="7">
        <v>6</v>
      </c>
      <c r="F16" s="7">
        <v>4.5</v>
      </c>
      <c r="G16" s="7">
        <v>15</v>
      </c>
      <c r="H16" s="7"/>
      <c r="I16" s="7">
        <v>4.8</v>
      </c>
      <c r="J16" s="7"/>
      <c r="K16" s="7"/>
      <c r="L16" s="7">
        <f>SUM(C16:K16)</f>
        <v>30.3</v>
      </c>
      <c r="M16" s="7">
        <f>L16</f>
        <v>30.3</v>
      </c>
      <c r="N16" s="8"/>
      <c r="O16" s="19">
        <f>M16</f>
        <v>30.3</v>
      </c>
      <c r="P16" s="33"/>
    </row>
    <row r="17" spans="1:16" ht="15" customHeight="1" x14ac:dyDescent="0.2">
      <c r="A17" s="153" t="s">
        <v>155</v>
      </c>
      <c r="B17" s="153"/>
      <c r="C17" s="153"/>
      <c r="D17" s="153"/>
      <c r="E17" s="153"/>
      <c r="F17" s="153"/>
      <c r="G17" s="153"/>
      <c r="H17" s="153"/>
      <c r="I17" s="153"/>
      <c r="J17" s="153"/>
      <c r="K17" s="153"/>
      <c r="L17" s="153"/>
      <c r="M17" s="153"/>
      <c r="N17" s="56"/>
      <c r="O17" s="56"/>
      <c r="P17" s="56"/>
    </row>
    <row r="18" spans="1:16" ht="15" customHeight="1" x14ac:dyDescent="0.2">
      <c r="A18" s="5">
        <v>1</v>
      </c>
      <c r="B18" s="6" t="s">
        <v>156</v>
      </c>
      <c r="C18" s="7"/>
      <c r="D18" s="7"/>
      <c r="E18" s="7">
        <v>21</v>
      </c>
      <c r="F18" s="7">
        <v>13.5</v>
      </c>
      <c r="G18" s="7">
        <v>14.7</v>
      </c>
      <c r="H18" s="7"/>
      <c r="I18" s="7"/>
      <c r="J18" s="7">
        <v>3</v>
      </c>
      <c r="K18" s="7"/>
      <c r="L18" s="7">
        <f>SUM(C18:K18)</f>
        <v>52.2</v>
      </c>
      <c r="M18" s="7">
        <f>L18</f>
        <v>52.2</v>
      </c>
      <c r="N18" s="8"/>
      <c r="O18" s="19">
        <f>M18</f>
        <v>52.2</v>
      </c>
      <c r="P18" s="33"/>
    </row>
    <row r="19" spans="1:16" ht="15" customHeight="1" x14ac:dyDescent="0.2">
      <c r="A19" s="5">
        <v>2</v>
      </c>
      <c r="B19" s="6" t="s">
        <v>157</v>
      </c>
      <c r="C19" s="7"/>
      <c r="D19" s="7"/>
      <c r="E19" s="7">
        <v>30</v>
      </c>
      <c r="F19" s="7"/>
      <c r="G19" s="7">
        <v>12.45</v>
      </c>
      <c r="H19" s="7"/>
      <c r="I19" s="7">
        <v>15.6</v>
      </c>
      <c r="J19" s="7"/>
      <c r="K19" s="7"/>
      <c r="L19" s="7">
        <f>SUM(C19:K19)</f>
        <v>58.050000000000004</v>
      </c>
      <c r="M19" s="7">
        <f>L19</f>
        <v>58.050000000000004</v>
      </c>
      <c r="N19" s="8"/>
      <c r="O19" s="19">
        <f t="shared" ref="O19:O21" si="1">M19</f>
        <v>58.050000000000004</v>
      </c>
      <c r="P19" s="33"/>
    </row>
    <row r="20" spans="1:16" ht="15" customHeight="1" x14ac:dyDescent="0.2">
      <c r="A20" s="5">
        <v>3</v>
      </c>
      <c r="B20" s="6" t="s">
        <v>327</v>
      </c>
      <c r="C20" s="7"/>
      <c r="D20" s="7"/>
      <c r="E20" s="7">
        <v>16.8</v>
      </c>
      <c r="F20" s="7"/>
      <c r="G20" s="7">
        <v>14.85</v>
      </c>
      <c r="H20" s="7"/>
      <c r="I20" s="7"/>
      <c r="J20" s="7">
        <v>2.4</v>
      </c>
      <c r="K20" s="7"/>
      <c r="L20" s="7">
        <v>34.049999999999997</v>
      </c>
      <c r="M20" s="7">
        <v>34.049999999999997</v>
      </c>
      <c r="N20" s="8"/>
      <c r="O20" s="19">
        <f t="shared" si="1"/>
        <v>34.049999999999997</v>
      </c>
      <c r="P20" s="33"/>
    </row>
    <row r="21" spans="1:16" ht="15" customHeight="1" x14ac:dyDescent="0.2">
      <c r="A21" s="5">
        <v>4</v>
      </c>
      <c r="B21" s="6" t="s">
        <v>158</v>
      </c>
      <c r="C21" s="7"/>
      <c r="D21" s="7"/>
      <c r="E21" s="7">
        <v>6</v>
      </c>
      <c r="F21" s="7">
        <v>11.25</v>
      </c>
      <c r="G21" s="7">
        <v>15</v>
      </c>
      <c r="H21" s="7"/>
      <c r="I21" s="7">
        <v>6.6</v>
      </c>
      <c r="J21" s="7"/>
      <c r="K21" s="7"/>
      <c r="L21" s="7">
        <f>SUM(C21:K21)</f>
        <v>38.85</v>
      </c>
      <c r="M21" s="7">
        <f>L21</f>
        <v>38.85</v>
      </c>
      <c r="N21" s="8"/>
      <c r="O21" s="19">
        <f t="shared" si="1"/>
        <v>38.85</v>
      </c>
      <c r="P21" s="33"/>
    </row>
    <row r="22" spans="1:16" ht="15" customHeight="1" x14ac:dyDescent="0.2">
      <c r="A22" s="152" t="s">
        <v>159</v>
      </c>
      <c r="B22" s="152"/>
      <c r="C22" s="152"/>
      <c r="D22" s="152"/>
      <c r="E22" s="152"/>
      <c r="F22" s="152"/>
      <c r="G22" s="152"/>
      <c r="H22" s="152"/>
      <c r="I22" s="152"/>
      <c r="J22" s="152"/>
      <c r="K22" s="152"/>
      <c r="L22" s="152"/>
      <c r="M22" s="152"/>
      <c r="N22" s="56"/>
      <c r="O22" s="56"/>
      <c r="P22" s="56"/>
    </row>
    <row r="23" spans="1:16" ht="15" customHeight="1" x14ac:dyDescent="0.2">
      <c r="A23" s="5">
        <v>1</v>
      </c>
      <c r="B23" s="6" t="s">
        <v>160</v>
      </c>
      <c r="C23" s="7"/>
      <c r="D23" s="7"/>
      <c r="E23" s="7">
        <v>6</v>
      </c>
      <c r="F23" s="7">
        <v>15</v>
      </c>
      <c r="G23" s="7">
        <v>15</v>
      </c>
      <c r="H23" s="7"/>
      <c r="I23" s="7">
        <v>30</v>
      </c>
      <c r="J23" s="7">
        <v>6</v>
      </c>
      <c r="K23" s="7"/>
      <c r="L23" s="7">
        <f>SUM(C23:K23)</f>
        <v>72</v>
      </c>
      <c r="M23" s="7">
        <f>L23</f>
        <v>72</v>
      </c>
      <c r="N23" s="8"/>
      <c r="O23" s="19">
        <f>M23</f>
        <v>72</v>
      </c>
      <c r="P23" s="33"/>
    </row>
    <row r="24" spans="1:16" ht="15" customHeight="1" x14ac:dyDescent="0.2">
      <c r="A24" s="5">
        <v>2</v>
      </c>
      <c r="B24" s="6" t="s">
        <v>161</v>
      </c>
      <c r="C24" s="7"/>
      <c r="D24" s="7"/>
      <c r="E24" s="7">
        <v>19.5</v>
      </c>
      <c r="F24" s="7">
        <v>15</v>
      </c>
      <c r="G24" s="7">
        <v>15</v>
      </c>
      <c r="H24" s="7"/>
      <c r="I24" s="7">
        <v>24</v>
      </c>
      <c r="J24" s="7">
        <v>6</v>
      </c>
      <c r="K24" s="7"/>
      <c r="L24" s="7">
        <f>SUM(C24:K24)</f>
        <v>79.5</v>
      </c>
      <c r="M24" s="7">
        <f>L24</f>
        <v>79.5</v>
      </c>
      <c r="N24" s="8"/>
      <c r="O24" s="19">
        <f>M24</f>
        <v>79.5</v>
      </c>
      <c r="P24" s="33"/>
    </row>
    <row r="25" spans="1:16" ht="15" customHeight="1" x14ac:dyDescent="0.2">
      <c r="A25" s="152" t="s">
        <v>162</v>
      </c>
      <c r="B25" s="152"/>
      <c r="C25" s="152"/>
      <c r="D25" s="152"/>
      <c r="E25" s="152"/>
      <c r="F25" s="152"/>
      <c r="G25" s="152"/>
      <c r="H25" s="152"/>
      <c r="I25" s="152"/>
      <c r="J25" s="152"/>
      <c r="K25" s="152"/>
      <c r="L25" s="152"/>
      <c r="M25" s="152"/>
      <c r="N25" s="56"/>
      <c r="O25" s="56"/>
      <c r="P25" s="56"/>
    </row>
    <row r="26" spans="1:16" ht="15" customHeight="1" x14ac:dyDescent="0.2">
      <c r="A26" s="40">
        <v>1</v>
      </c>
      <c r="B26" s="43" t="s">
        <v>328</v>
      </c>
      <c r="C26" s="7"/>
      <c r="D26" s="7"/>
      <c r="E26" s="7">
        <v>25.8</v>
      </c>
      <c r="F26" s="7"/>
      <c r="G26" s="7">
        <v>4.5</v>
      </c>
      <c r="H26" s="7"/>
      <c r="I26" s="7">
        <v>0.6</v>
      </c>
      <c r="J26" s="7">
        <v>5.4</v>
      </c>
      <c r="K26" s="7"/>
      <c r="L26" s="7">
        <v>36.299999999999997</v>
      </c>
      <c r="M26" s="7">
        <v>36.299999999999997</v>
      </c>
      <c r="N26" s="37"/>
      <c r="O26" s="19">
        <f>M26</f>
        <v>36.299999999999997</v>
      </c>
      <c r="P26" s="32"/>
    </row>
    <row r="27" spans="1:16" ht="15" customHeight="1" x14ac:dyDescent="0.2">
      <c r="A27" s="40">
        <v>2</v>
      </c>
      <c r="B27" s="43" t="s">
        <v>329</v>
      </c>
      <c r="C27" s="7"/>
      <c r="D27" s="7"/>
      <c r="E27" s="7">
        <v>30</v>
      </c>
      <c r="F27" s="7"/>
      <c r="G27" s="7"/>
      <c r="H27" s="7"/>
      <c r="I27" s="7"/>
      <c r="J27" s="7"/>
      <c r="K27" s="7"/>
      <c r="L27" s="7">
        <v>30</v>
      </c>
      <c r="M27" s="7">
        <v>30</v>
      </c>
      <c r="N27" s="37"/>
      <c r="O27" s="19">
        <f t="shared" ref="O27:O28" si="2">M27</f>
        <v>30</v>
      </c>
      <c r="P27" s="32"/>
    </row>
    <row r="28" spans="1:16" ht="15" customHeight="1" x14ac:dyDescent="0.2">
      <c r="A28" s="5">
        <v>3</v>
      </c>
      <c r="B28" s="6" t="s">
        <v>163</v>
      </c>
      <c r="C28" s="7"/>
      <c r="D28" s="7"/>
      <c r="E28" s="7">
        <v>30</v>
      </c>
      <c r="F28" s="7"/>
      <c r="G28" s="7"/>
      <c r="H28" s="7"/>
      <c r="I28" s="7">
        <v>0.3</v>
      </c>
      <c r="J28" s="7"/>
      <c r="K28" s="7"/>
      <c r="L28" s="7">
        <f>SUM(C28:K28)</f>
        <v>30.3</v>
      </c>
      <c r="M28" s="7">
        <f>L28</f>
        <v>30.3</v>
      </c>
      <c r="N28" s="8"/>
      <c r="O28" s="19">
        <f t="shared" si="2"/>
        <v>30.3</v>
      </c>
      <c r="P28" s="33"/>
    </row>
    <row r="29" spans="1:16" ht="15" customHeight="1" x14ac:dyDescent="0.2">
      <c r="A29" s="152" t="s">
        <v>164</v>
      </c>
      <c r="B29" s="152"/>
      <c r="C29" s="152"/>
      <c r="D29" s="152"/>
      <c r="E29" s="152"/>
      <c r="F29" s="152"/>
      <c r="G29" s="152"/>
      <c r="H29" s="152"/>
      <c r="I29" s="152"/>
      <c r="J29" s="152"/>
      <c r="K29" s="152"/>
      <c r="L29" s="152"/>
      <c r="M29" s="152"/>
      <c r="N29" s="56"/>
      <c r="O29" s="56"/>
      <c r="P29" s="56"/>
    </row>
    <row r="30" spans="1:16" ht="15" customHeight="1" x14ac:dyDescent="0.2">
      <c r="A30" s="40">
        <v>1</v>
      </c>
      <c r="B30" s="6" t="s">
        <v>165</v>
      </c>
      <c r="C30" s="7"/>
      <c r="D30" s="7"/>
      <c r="E30" s="7">
        <v>28.8</v>
      </c>
      <c r="F30" s="7"/>
      <c r="G30" s="7">
        <v>4.5</v>
      </c>
      <c r="H30" s="7"/>
      <c r="I30" s="7">
        <v>7.8</v>
      </c>
      <c r="J30" s="7"/>
      <c r="K30" s="7"/>
      <c r="L30" s="7">
        <v>41.1</v>
      </c>
      <c r="M30" s="7">
        <v>41.1</v>
      </c>
      <c r="N30" s="37"/>
      <c r="O30" s="19">
        <f>M30</f>
        <v>41.1</v>
      </c>
      <c r="P30" s="32"/>
    </row>
    <row r="31" spans="1:16" ht="15" customHeight="1" x14ac:dyDescent="0.2">
      <c r="A31" s="5">
        <v>2</v>
      </c>
      <c r="B31" s="6" t="s">
        <v>166</v>
      </c>
      <c r="C31" s="7"/>
      <c r="D31" s="7"/>
      <c r="E31" s="7">
        <v>25.8</v>
      </c>
      <c r="F31" s="7"/>
      <c r="G31" s="7">
        <v>6.75</v>
      </c>
      <c r="H31" s="7"/>
      <c r="I31" s="7">
        <v>1.2</v>
      </c>
      <c r="J31" s="7"/>
      <c r="K31" s="7"/>
      <c r="L31" s="7">
        <f>SUM(C31:K31)</f>
        <v>33.75</v>
      </c>
      <c r="M31" s="7">
        <f>L31</f>
        <v>33.75</v>
      </c>
      <c r="N31" s="8"/>
      <c r="O31" s="19">
        <f t="shared" ref="O31:O32" si="3">M31</f>
        <v>33.75</v>
      </c>
      <c r="P31" s="33"/>
    </row>
    <row r="32" spans="1:16" ht="15" customHeight="1" x14ac:dyDescent="0.2">
      <c r="A32" s="5">
        <v>3</v>
      </c>
      <c r="B32" s="111" t="s">
        <v>330</v>
      </c>
      <c r="C32" s="7"/>
      <c r="D32" s="7"/>
      <c r="E32" s="7">
        <v>28.5</v>
      </c>
      <c r="F32" s="7"/>
      <c r="G32" s="7">
        <v>2.25</v>
      </c>
      <c r="H32" s="7"/>
      <c r="I32" s="7">
        <v>1.2</v>
      </c>
      <c r="J32" s="7"/>
      <c r="K32" s="7"/>
      <c r="L32" s="7">
        <f>SUM(C32:K32)</f>
        <v>31.95</v>
      </c>
      <c r="M32" s="7">
        <f>L32</f>
        <v>31.95</v>
      </c>
      <c r="N32" s="8"/>
      <c r="O32" s="19">
        <f t="shared" si="3"/>
        <v>31.95</v>
      </c>
      <c r="P32" s="33"/>
    </row>
    <row r="33" spans="1:16" ht="15" customHeight="1" x14ac:dyDescent="0.2">
      <c r="A33" s="152" t="s">
        <v>167</v>
      </c>
      <c r="B33" s="152"/>
      <c r="C33" s="152"/>
      <c r="D33" s="152"/>
      <c r="E33" s="152"/>
      <c r="F33" s="152"/>
      <c r="G33" s="152"/>
      <c r="H33" s="152"/>
      <c r="I33" s="152"/>
      <c r="J33" s="152"/>
      <c r="K33" s="152"/>
      <c r="L33" s="152"/>
      <c r="M33" s="152"/>
      <c r="N33" s="56"/>
      <c r="O33" s="56"/>
      <c r="P33" s="56"/>
    </row>
    <row r="34" spans="1:16" ht="15" customHeight="1" x14ac:dyDescent="0.2">
      <c r="A34" s="5">
        <v>1</v>
      </c>
      <c r="B34" s="6" t="s">
        <v>168</v>
      </c>
      <c r="C34" s="7"/>
      <c r="D34" s="7"/>
      <c r="E34" s="7">
        <v>10.8</v>
      </c>
      <c r="F34" s="7"/>
      <c r="G34" s="7">
        <v>15</v>
      </c>
      <c r="H34" s="7"/>
      <c r="I34" s="7">
        <v>26.1</v>
      </c>
      <c r="J34" s="7"/>
      <c r="K34" s="7"/>
      <c r="L34" s="7">
        <f>SUM(C34:K34)</f>
        <v>51.900000000000006</v>
      </c>
      <c r="M34" s="7">
        <f>L34</f>
        <v>51.900000000000006</v>
      </c>
      <c r="N34" s="8"/>
      <c r="O34" s="19">
        <f>M34</f>
        <v>51.900000000000006</v>
      </c>
      <c r="P34" s="33"/>
    </row>
    <row r="35" spans="1:16" ht="15" customHeight="1" x14ac:dyDescent="0.2">
      <c r="A35" s="152" t="s">
        <v>331</v>
      </c>
      <c r="B35" s="152"/>
      <c r="C35" s="152"/>
      <c r="D35" s="152"/>
      <c r="E35" s="152"/>
      <c r="F35" s="152"/>
      <c r="G35" s="152"/>
      <c r="H35" s="152"/>
      <c r="I35" s="152"/>
      <c r="J35" s="152"/>
      <c r="K35" s="152"/>
      <c r="L35" s="152"/>
      <c r="M35" s="152"/>
      <c r="N35" s="56"/>
      <c r="O35" s="56"/>
      <c r="P35" s="56"/>
    </row>
    <row r="36" spans="1:16" ht="15" customHeight="1" x14ac:dyDescent="0.2">
      <c r="A36" s="5">
        <v>1</v>
      </c>
      <c r="B36" s="6" t="s">
        <v>332</v>
      </c>
      <c r="C36" s="7"/>
      <c r="D36" s="7"/>
      <c r="E36" s="7">
        <v>30</v>
      </c>
      <c r="F36" s="7"/>
      <c r="G36" s="7"/>
      <c r="H36" s="7"/>
      <c r="I36" s="7">
        <v>13.8</v>
      </c>
      <c r="J36" s="7">
        <v>3</v>
      </c>
      <c r="K36" s="7"/>
      <c r="L36" s="7">
        <f>SUM(C36:K36)</f>
        <v>46.8</v>
      </c>
      <c r="M36" s="7">
        <f>L36</f>
        <v>46.8</v>
      </c>
      <c r="N36" s="8"/>
      <c r="O36" s="19">
        <f>M36</f>
        <v>46.8</v>
      </c>
      <c r="P36" s="33"/>
    </row>
  </sheetData>
  <mergeCells count="22">
    <mergeCell ref="A29:M29"/>
    <mergeCell ref="A33:M33"/>
    <mergeCell ref="A35:M35"/>
    <mergeCell ref="A25:M25"/>
    <mergeCell ref="N7:N8"/>
    <mergeCell ref="M7:M8"/>
    <mergeCell ref="A17:M17"/>
    <mergeCell ref="A22:M22"/>
    <mergeCell ref="C7:L7"/>
    <mergeCell ref="C8:L8"/>
    <mergeCell ref="O7:O8"/>
    <mergeCell ref="P7:P8"/>
    <mergeCell ref="A10:M10"/>
    <mergeCell ref="A14:M14"/>
    <mergeCell ref="A7:A8"/>
    <mergeCell ref="B7:B8"/>
    <mergeCell ref="A6:P6"/>
    <mergeCell ref="A1:P1"/>
    <mergeCell ref="A2:P2"/>
    <mergeCell ref="A3:P3"/>
    <mergeCell ref="A4:B4"/>
    <mergeCell ref="A5:B5"/>
  </mergeCells>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12</vt:i4>
      </vt:variant>
    </vt:vector>
  </HeadingPairs>
  <TitlesOfParts>
    <vt:vector size="28" baseType="lpstr">
      <vt:lpstr>Diş Hekimliği</vt:lpstr>
      <vt:lpstr>Edebiyat</vt:lpstr>
      <vt:lpstr>Fen Fak.</vt:lpstr>
      <vt:lpstr>İİBF</vt:lpstr>
      <vt:lpstr>İslami İlimler Fakültesi</vt:lpstr>
      <vt:lpstr>Mühendislik Fakültesi</vt:lpstr>
      <vt:lpstr>Orman Fakültesi</vt:lpstr>
      <vt:lpstr>Sağlık Bilimleri Fakültesi</vt:lpstr>
      <vt:lpstr>Sanat, Tasarım ve Mimarlık Fak.</vt:lpstr>
      <vt:lpstr>Ilgaz</vt:lpstr>
      <vt:lpstr>Eldivan</vt:lpstr>
      <vt:lpstr>Çerkeş</vt:lpstr>
      <vt:lpstr>Kızılırmak</vt:lpstr>
      <vt:lpstr>MYO</vt:lpstr>
      <vt:lpstr>Yapraklı</vt:lpstr>
      <vt:lpstr>Rektörlük</vt:lpstr>
      <vt:lpstr>'Diş Hekimliği'!Yazdırma_Alanı</vt:lpstr>
      <vt:lpstr>Edebiyat!Yazdırma_Alanı</vt:lpstr>
      <vt:lpstr>Ilgaz!Yazdırma_Alanı</vt:lpstr>
      <vt:lpstr>İİBF!Yazdırma_Alanı</vt:lpstr>
      <vt:lpstr>'İslami İlimler Fakültesi'!Yazdırma_Alanı</vt:lpstr>
      <vt:lpstr>'Mühendislik Fakültesi'!Yazdırma_Alanı</vt:lpstr>
      <vt:lpstr>MYO!Yazdırma_Alanı</vt:lpstr>
      <vt:lpstr>'Orman Fakültesi'!Yazdırma_Alanı</vt:lpstr>
      <vt:lpstr>Rektörlük!Yazdırma_Alanı</vt:lpstr>
      <vt:lpstr>'Sağlık Bilimleri Fakültesi'!Yazdırma_Alanı</vt:lpstr>
      <vt:lpstr>'Sanat, Tasarım ve Mimarlık Fak.'!Yazdırma_Alanı</vt:lpstr>
      <vt:lpstr>Yapraklı!Yazdırma_Alanı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Telat Kaya</dc:creator>
  <cp:lastModifiedBy>fatih korkmaz</cp:lastModifiedBy>
  <cp:lastPrinted>2022-01-21T16:20:55Z</cp:lastPrinted>
  <dcterms:created xsi:type="dcterms:W3CDTF">2018-12-11T11:31:53Z</dcterms:created>
  <dcterms:modified xsi:type="dcterms:W3CDTF">2022-01-26T10:27:43Z</dcterms:modified>
</cp:coreProperties>
</file>