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NihaiDeğerlendirme" sheetId="1" r:id="rId1"/>
    <sheet name="Sayfa1" sheetId="2" r:id="rId2"/>
  </sheets>
  <definedNames>
    <definedName name="_xlnm._FilterDatabase" localSheetId="0" hidden="1">NihaiDeğerlendirme!$B$8:$M$28</definedName>
  </definedNames>
  <calcPr calcId="145621"/>
</workbook>
</file>

<file path=xl/calcChain.xml><?xml version="1.0" encoding="utf-8"?>
<calcChain xmlns="http://schemas.openxmlformats.org/spreadsheetml/2006/main">
  <c r="K20" i="1" l="1"/>
  <c r="K21" i="1"/>
  <c r="K18" i="1"/>
  <c r="K23" i="1"/>
  <c r="K28" i="1"/>
  <c r="K16" i="1"/>
  <c r="K11" i="1"/>
  <c r="K14" i="1"/>
  <c r="K17" i="1"/>
  <c r="K10" i="1"/>
  <c r="K27" i="1"/>
  <c r="K12" i="1"/>
  <c r="K25" i="1"/>
  <c r="K22" i="1"/>
  <c r="K15" i="1"/>
  <c r="K13" i="1"/>
  <c r="G12" i="1"/>
  <c r="G20" i="1"/>
  <c r="G21" i="1"/>
  <c r="G18" i="1"/>
  <c r="G23" i="1"/>
  <c r="G28" i="1"/>
  <c r="G16" i="1"/>
  <c r="G11" i="1"/>
  <c r="G14" i="1"/>
  <c r="G17" i="1"/>
  <c r="G10" i="1"/>
  <c r="G27" i="1"/>
  <c r="E28" i="1"/>
  <c r="G25" i="1"/>
  <c r="G22" i="1"/>
  <c r="G15" i="1"/>
  <c r="G13" i="1"/>
  <c r="I20" i="1"/>
  <c r="I21" i="1"/>
  <c r="I18" i="1"/>
  <c r="I23" i="1"/>
  <c r="I28" i="1"/>
  <c r="I16" i="1"/>
  <c r="I11" i="1"/>
  <c r="I14" i="1"/>
  <c r="I17" i="1"/>
  <c r="I10" i="1"/>
  <c r="I27" i="1"/>
  <c r="I12" i="1"/>
  <c r="I25" i="1"/>
  <c r="I22" i="1"/>
  <c r="I15" i="1"/>
  <c r="I13" i="1"/>
  <c r="E20" i="1"/>
  <c r="E21" i="1"/>
  <c r="E18" i="1"/>
  <c r="E23" i="1"/>
  <c r="E16" i="1"/>
  <c r="E11" i="1"/>
  <c r="E14" i="1"/>
  <c r="E17" i="1"/>
  <c r="E10" i="1"/>
  <c r="E27" i="1"/>
  <c r="E12" i="1"/>
  <c r="E25" i="1"/>
  <c r="E22" i="1"/>
  <c r="E15" i="1"/>
  <c r="E13" i="1"/>
  <c r="L11" i="1" l="1"/>
  <c r="L18" i="1"/>
  <c r="L15" i="1"/>
  <c r="L22" i="1"/>
  <c r="L16" i="1"/>
  <c r="L17" i="1"/>
  <c r="L28" i="1"/>
  <c r="L14" i="1"/>
  <c r="L25" i="1"/>
  <c r="L20" i="1"/>
  <c r="L13" i="1"/>
  <c r="L12" i="1"/>
  <c r="L23" i="1"/>
  <c r="L27" i="1"/>
  <c r="L10" i="1"/>
  <c r="L21" i="1"/>
  <c r="K19" i="1"/>
  <c r="I19" i="1"/>
  <c r="G19" i="1"/>
  <c r="E19" i="1"/>
  <c r="K26" i="1"/>
  <c r="I26" i="1"/>
  <c r="G26" i="1"/>
  <c r="E26" i="1"/>
  <c r="K24" i="1"/>
  <c r="I24" i="1"/>
  <c r="G24" i="1"/>
  <c r="E24" i="1"/>
  <c r="K9" i="1"/>
  <c r="I9" i="1"/>
  <c r="G9" i="1"/>
  <c r="E9" i="1"/>
  <c r="K8" i="2"/>
  <c r="I8" i="2"/>
  <c r="G8" i="2"/>
  <c r="E8" i="2"/>
  <c r="L8" i="2" s="1"/>
  <c r="K10" i="2"/>
  <c r="I10" i="2"/>
  <c r="G10" i="2"/>
  <c r="E10" i="2"/>
  <c r="L10" i="2" s="1"/>
  <c r="K7" i="2"/>
  <c r="I7" i="2"/>
  <c r="G7" i="2"/>
  <c r="E7" i="2"/>
  <c r="L7" i="2" s="1"/>
  <c r="K9" i="2"/>
  <c r="I9" i="2"/>
  <c r="G9" i="2"/>
  <c r="E9" i="2"/>
  <c r="L24" i="1" l="1"/>
  <c r="L19" i="1"/>
  <c r="L26" i="1"/>
  <c r="L9" i="1"/>
  <c r="L9" i="2"/>
</calcChain>
</file>

<file path=xl/sharedStrings.xml><?xml version="1.0" encoding="utf-8"?>
<sst xmlns="http://schemas.openxmlformats.org/spreadsheetml/2006/main" count="66" uniqueCount="62">
  <si>
    <r>
      <rPr>
        <b/>
        <sz val="16"/>
        <rFont val="Arial Narrow"/>
        <family val="2"/>
        <charset val="162"/>
      </rPr>
      <t>ÇANKIRI KARATEKİN ÜNİVERSİTESİ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NİHAİ DEĞERLENDİRME SONUÇ TUTANAĞI (FAKÜLTE, YÜKSEKOKUL VE REKTÖRLÜĞE BAĞLI BİRİMLER İÇİN)</t>
    </r>
  </si>
  <si>
    <t>İLAN NO</t>
  </si>
  <si>
    <t>SIRA NO</t>
  </si>
  <si>
    <t>ADI VE SOYADI</t>
  </si>
  <si>
    <t>ALES</t>
  </si>
  <si>
    <t>LİSANS MEZUNİYET  NOTU</t>
  </si>
  <si>
    <t>YABANCI DİL</t>
  </si>
  <si>
    <t xml:space="preserve">GİRİŞ SINAVI </t>
  </si>
  <si>
    <t>PUAN</t>
  </si>
  <si>
    <t>(A)                                                                    %30</t>
  </si>
  <si>
    <t>100'LÜK 
SİSTEM</t>
  </si>
  <si>
    <t>(D)                                                                     %30</t>
  </si>
  <si>
    <t>ÖN DEĞERLENDİRME VE NİHAİ DEĞERLENDİRME JÜRİSİ</t>
  </si>
  <si>
    <t>S.NO</t>
  </si>
  <si>
    <t>UNVANI/ADI-SOYADI</t>
  </si>
  <si>
    <t>BÖLÜMÜ</t>
  </si>
  <si>
    <t>UZMANLIK ALANI</t>
  </si>
  <si>
    <t>ÜYELİK DURUMU</t>
  </si>
  <si>
    <t>İMZA</t>
  </si>
  <si>
    <t>(B)                                                                     %30</t>
  </si>
  <si>
    <t>(C) 
 %10</t>
  </si>
  <si>
    <t>RESMİ GAZETE İLAN TARİHİ</t>
  </si>
  <si>
    <t xml:space="preserve">ANABİLİM DALI                                </t>
  </si>
  <si>
    <t xml:space="preserve">KADRO UNVANI                            </t>
  </si>
  <si>
    <t xml:space="preserve">BİRİM                                                            </t>
  </si>
  <si>
    <t xml:space="preserve">KADRO DERECESİ                      </t>
  </si>
  <si>
    <t xml:space="preserve">BÖLÜM                                                    </t>
  </si>
  <si>
    <t xml:space="preserve">KADRO ADEDİ                                </t>
  </si>
  <si>
    <t>HÜSEYİN TALHA FIRAT</t>
  </si>
  <si>
    <t>MUSTAFA SÜHA ÇUBUKÇU</t>
  </si>
  <si>
    <t>SAMET TENGİZ</t>
  </si>
  <si>
    <t>ZEYNEP TÜRKOĞLU</t>
  </si>
  <si>
    <t>ASIL HAK KAZANDI</t>
  </si>
  <si>
    <t>YEDEK HAK KAZANDI</t>
  </si>
  <si>
    <t>Rumeysa ALTINDİŞ</t>
  </si>
  <si>
    <t>Murat ARSLAN</t>
  </si>
  <si>
    <t>Hüseyin İÇEN</t>
  </si>
  <si>
    <t>Muhammed VARELCİ</t>
  </si>
  <si>
    <t>Süheyla AKSOY</t>
  </si>
  <si>
    <t>Bahaddin KARAKUŞ</t>
  </si>
  <si>
    <t>Oğuzhan KELEZ</t>
  </si>
  <si>
    <t>Hilal ÇAKIM</t>
  </si>
  <si>
    <t>Muhammed Enes BULUŞ</t>
  </si>
  <si>
    <t>Feride Sırma SAYIN</t>
  </si>
  <si>
    <t>Muhammed Furkan YAZICI</t>
  </si>
  <si>
    <t>Elif Betül ÖZTÜRK</t>
  </si>
  <si>
    <t>Orhan ADSAN</t>
  </si>
  <si>
    <t>Kamile ENSOY</t>
  </si>
  <si>
    <t>Ayşe Nur ÖZDEMİR</t>
  </si>
  <si>
    <t>Sümeyye AYDIN</t>
  </si>
  <si>
    <t>Meryem TAHTALI</t>
  </si>
  <si>
    <t>Takyeddin BAL</t>
  </si>
  <si>
    <t>Celalettin TAŞOVA</t>
  </si>
  <si>
    <t>Fikri Ferid KÖSE</t>
  </si>
  <si>
    <t>(A+B+C+D) TOPLAM</t>
  </si>
  <si>
    <t>NİHAİ DEĞERLENDİRME SONUCU</t>
  </si>
  <si>
    <t>31.12.2020</t>
  </si>
  <si>
    <t>2019-04/05</t>
  </si>
  <si>
    <t>HUKUK FAKÜLTESİ</t>
  </si>
  <si>
    <t>ÖZEL HUKUK</t>
  </si>
  <si>
    <t>İSLAM HUKUKU</t>
  </si>
  <si>
    <t>ARAŞTIRMA GÖREVLİSİ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</si>
</sst>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9"/>
      <name val="Arial Narrow"/>
      <family val="2"/>
      <charset val="162"/>
    </font>
    <font>
      <sz val="8"/>
      <color theme="1"/>
      <name val="Arial Narrow"/>
      <family val="2"/>
      <charset val="162"/>
    </font>
    <font>
      <sz val="10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/>
    <xf numFmtId="0" fontId="10" fillId="2" borderId="21" xfId="0" applyFont="1" applyFill="1" applyBorder="1"/>
    <xf numFmtId="0" fontId="10" fillId="2" borderId="22" xfId="0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2" fontId="8" fillId="5" borderId="18" xfId="0" applyNumberFormat="1" applyFont="1" applyFill="1" applyBorder="1" applyAlignment="1">
      <alignment horizontal="center" vertical="center" wrapText="1"/>
    </xf>
    <xf numFmtId="0" fontId="11" fillId="0" borderId="19" xfId="1" applyFill="1" applyBorder="1" applyAlignment="1">
      <alignment horizontal="left" vertical="center" wrapText="1"/>
    </xf>
    <xf numFmtId="0" fontId="11" fillId="0" borderId="17" xfId="1" applyFill="1" applyBorder="1" applyAlignment="1">
      <alignment horizontal="left" vertical="center" wrapText="1"/>
    </xf>
    <xf numFmtId="0" fontId="11" fillId="0" borderId="18" xfId="1" applyFill="1" applyBorder="1" applyAlignment="1">
      <alignment horizontal="left" vertical="center" wrapText="1"/>
    </xf>
    <xf numFmtId="2" fontId="8" fillId="5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textRotation="90" wrapText="1"/>
    </xf>
    <xf numFmtId="0" fontId="1" fillId="0" borderId="26" xfId="0" applyFont="1" applyBorder="1" applyAlignment="1">
      <alignment horizontal="center"/>
    </xf>
    <xf numFmtId="0" fontId="1" fillId="0" borderId="31" xfId="0" applyFont="1" applyBorder="1" applyAlignment="1"/>
    <xf numFmtId="0" fontId="1" fillId="0" borderId="17" xfId="0" applyFont="1" applyBorder="1"/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center"/>
    </xf>
    <xf numFmtId="0" fontId="6" fillId="3" borderId="21" xfId="0" applyFont="1" applyFill="1" applyBorder="1" applyAlignment="1">
      <alignment vertical="center" textRotation="90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D:\&#304;SLAM&#304;%20&#304;L&#304;MLER%20FAK&#220;LTES&#304;\&#304;DAR&#304;%20&#304;&#350;LER\AKADEM&#304;K%20PERSONEL\ARA&#350;TIRMA%20G&#214;REVL&#304;S&#304;%20ALIMI%2027.12.2019%20RG30991\BA&#350;VURU%20YAPANLAR\MUS&#304;K&#304;\Samet%20TENG&#304;Z%20(Dini%20Musiki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N37"/>
  <sheetViews>
    <sheetView tabSelected="1" topLeftCell="A13" zoomScaleNormal="100" workbookViewId="0">
      <selection activeCell="M12" sqref="M12"/>
    </sheetView>
  </sheetViews>
  <sheetFormatPr defaultRowHeight="16.5" x14ac:dyDescent="0.3"/>
  <cols>
    <col min="1" max="1" width="1.7109375" style="1" customWidth="1"/>
    <col min="2" max="2" width="5.140625" style="1" customWidth="1"/>
    <col min="3" max="3" width="34.42578125" style="1" customWidth="1"/>
    <col min="4" max="4" width="8.42578125" style="1" customWidth="1"/>
    <col min="5" max="5" width="9.140625" style="1" customWidth="1"/>
    <col min="6" max="6" width="9.5703125" style="1" customWidth="1"/>
    <col min="7" max="7" width="9.28515625" style="1" customWidth="1"/>
    <col min="8" max="8" width="11.28515625" style="1" customWidth="1"/>
    <col min="9" max="9" width="15.7109375" style="1" customWidth="1"/>
    <col min="10" max="10" width="11.42578125" style="1" customWidth="1"/>
    <col min="11" max="11" width="12.5703125" style="1" customWidth="1"/>
    <col min="12" max="12" width="12" style="1" customWidth="1"/>
    <col min="13" max="13" width="18.85546875" style="1" customWidth="1"/>
    <col min="14" max="257" width="9.140625" style="1"/>
    <col min="258" max="258" width="3.42578125" style="1" customWidth="1"/>
    <col min="259" max="259" width="17.7109375" style="1" customWidth="1"/>
    <col min="260" max="267" width="7" style="1" customWidth="1"/>
    <col min="268" max="268" width="8.85546875" style="1" customWidth="1"/>
    <col min="269" max="269" width="13.7109375" style="1" customWidth="1"/>
    <col min="270" max="513" width="9.140625" style="1"/>
    <col min="514" max="514" width="3.42578125" style="1" customWidth="1"/>
    <col min="515" max="515" width="17.7109375" style="1" customWidth="1"/>
    <col min="516" max="523" width="7" style="1" customWidth="1"/>
    <col min="524" max="524" width="8.85546875" style="1" customWidth="1"/>
    <col min="525" max="525" width="13.7109375" style="1" customWidth="1"/>
    <col min="526" max="769" width="9.140625" style="1"/>
    <col min="770" max="770" width="3.42578125" style="1" customWidth="1"/>
    <col min="771" max="771" width="17.7109375" style="1" customWidth="1"/>
    <col min="772" max="779" width="7" style="1" customWidth="1"/>
    <col min="780" max="780" width="8.85546875" style="1" customWidth="1"/>
    <col min="781" max="781" width="13.7109375" style="1" customWidth="1"/>
    <col min="782" max="1025" width="9.140625" style="1"/>
    <col min="1026" max="1026" width="3.42578125" style="1" customWidth="1"/>
    <col min="1027" max="1027" width="17.7109375" style="1" customWidth="1"/>
    <col min="1028" max="1035" width="7" style="1" customWidth="1"/>
    <col min="1036" max="1036" width="8.85546875" style="1" customWidth="1"/>
    <col min="1037" max="1037" width="13.7109375" style="1" customWidth="1"/>
    <col min="1038" max="1281" width="9.140625" style="1"/>
    <col min="1282" max="1282" width="3.42578125" style="1" customWidth="1"/>
    <col min="1283" max="1283" width="17.7109375" style="1" customWidth="1"/>
    <col min="1284" max="1291" width="7" style="1" customWidth="1"/>
    <col min="1292" max="1292" width="8.85546875" style="1" customWidth="1"/>
    <col min="1293" max="1293" width="13.7109375" style="1" customWidth="1"/>
    <col min="1294" max="1537" width="9.140625" style="1"/>
    <col min="1538" max="1538" width="3.42578125" style="1" customWidth="1"/>
    <col min="1539" max="1539" width="17.7109375" style="1" customWidth="1"/>
    <col min="1540" max="1547" width="7" style="1" customWidth="1"/>
    <col min="1548" max="1548" width="8.85546875" style="1" customWidth="1"/>
    <col min="1549" max="1549" width="13.7109375" style="1" customWidth="1"/>
    <col min="1550" max="1793" width="9.140625" style="1"/>
    <col min="1794" max="1794" width="3.42578125" style="1" customWidth="1"/>
    <col min="1795" max="1795" width="17.7109375" style="1" customWidth="1"/>
    <col min="1796" max="1803" width="7" style="1" customWidth="1"/>
    <col min="1804" max="1804" width="8.85546875" style="1" customWidth="1"/>
    <col min="1805" max="1805" width="13.7109375" style="1" customWidth="1"/>
    <col min="1806" max="2049" width="9.140625" style="1"/>
    <col min="2050" max="2050" width="3.42578125" style="1" customWidth="1"/>
    <col min="2051" max="2051" width="17.7109375" style="1" customWidth="1"/>
    <col min="2052" max="2059" width="7" style="1" customWidth="1"/>
    <col min="2060" max="2060" width="8.85546875" style="1" customWidth="1"/>
    <col min="2061" max="2061" width="13.7109375" style="1" customWidth="1"/>
    <col min="2062" max="2305" width="9.140625" style="1"/>
    <col min="2306" max="2306" width="3.42578125" style="1" customWidth="1"/>
    <col min="2307" max="2307" width="17.7109375" style="1" customWidth="1"/>
    <col min="2308" max="2315" width="7" style="1" customWidth="1"/>
    <col min="2316" max="2316" width="8.85546875" style="1" customWidth="1"/>
    <col min="2317" max="2317" width="13.7109375" style="1" customWidth="1"/>
    <col min="2318" max="2561" width="9.140625" style="1"/>
    <col min="2562" max="2562" width="3.42578125" style="1" customWidth="1"/>
    <col min="2563" max="2563" width="17.7109375" style="1" customWidth="1"/>
    <col min="2564" max="2571" width="7" style="1" customWidth="1"/>
    <col min="2572" max="2572" width="8.85546875" style="1" customWidth="1"/>
    <col min="2573" max="2573" width="13.7109375" style="1" customWidth="1"/>
    <col min="2574" max="2817" width="9.140625" style="1"/>
    <col min="2818" max="2818" width="3.42578125" style="1" customWidth="1"/>
    <col min="2819" max="2819" width="17.7109375" style="1" customWidth="1"/>
    <col min="2820" max="2827" width="7" style="1" customWidth="1"/>
    <col min="2828" max="2828" width="8.85546875" style="1" customWidth="1"/>
    <col min="2829" max="2829" width="13.7109375" style="1" customWidth="1"/>
    <col min="2830" max="3073" width="9.140625" style="1"/>
    <col min="3074" max="3074" width="3.42578125" style="1" customWidth="1"/>
    <col min="3075" max="3075" width="17.7109375" style="1" customWidth="1"/>
    <col min="3076" max="3083" width="7" style="1" customWidth="1"/>
    <col min="3084" max="3084" width="8.85546875" style="1" customWidth="1"/>
    <col min="3085" max="3085" width="13.7109375" style="1" customWidth="1"/>
    <col min="3086" max="3329" width="9.140625" style="1"/>
    <col min="3330" max="3330" width="3.42578125" style="1" customWidth="1"/>
    <col min="3331" max="3331" width="17.7109375" style="1" customWidth="1"/>
    <col min="3332" max="3339" width="7" style="1" customWidth="1"/>
    <col min="3340" max="3340" width="8.85546875" style="1" customWidth="1"/>
    <col min="3341" max="3341" width="13.7109375" style="1" customWidth="1"/>
    <col min="3342" max="3585" width="9.140625" style="1"/>
    <col min="3586" max="3586" width="3.42578125" style="1" customWidth="1"/>
    <col min="3587" max="3587" width="17.7109375" style="1" customWidth="1"/>
    <col min="3588" max="3595" width="7" style="1" customWidth="1"/>
    <col min="3596" max="3596" width="8.85546875" style="1" customWidth="1"/>
    <col min="3597" max="3597" width="13.7109375" style="1" customWidth="1"/>
    <col min="3598" max="3841" width="9.140625" style="1"/>
    <col min="3842" max="3842" width="3.42578125" style="1" customWidth="1"/>
    <col min="3843" max="3843" width="17.7109375" style="1" customWidth="1"/>
    <col min="3844" max="3851" width="7" style="1" customWidth="1"/>
    <col min="3852" max="3852" width="8.85546875" style="1" customWidth="1"/>
    <col min="3853" max="3853" width="13.7109375" style="1" customWidth="1"/>
    <col min="3854" max="4097" width="9.140625" style="1"/>
    <col min="4098" max="4098" width="3.42578125" style="1" customWidth="1"/>
    <col min="4099" max="4099" width="17.7109375" style="1" customWidth="1"/>
    <col min="4100" max="4107" width="7" style="1" customWidth="1"/>
    <col min="4108" max="4108" width="8.85546875" style="1" customWidth="1"/>
    <col min="4109" max="4109" width="13.7109375" style="1" customWidth="1"/>
    <col min="4110" max="4353" width="9.140625" style="1"/>
    <col min="4354" max="4354" width="3.42578125" style="1" customWidth="1"/>
    <col min="4355" max="4355" width="17.7109375" style="1" customWidth="1"/>
    <col min="4356" max="4363" width="7" style="1" customWidth="1"/>
    <col min="4364" max="4364" width="8.85546875" style="1" customWidth="1"/>
    <col min="4365" max="4365" width="13.7109375" style="1" customWidth="1"/>
    <col min="4366" max="4609" width="9.140625" style="1"/>
    <col min="4610" max="4610" width="3.42578125" style="1" customWidth="1"/>
    <col min="4611" max="4611" width="17.7109375" style="1" customWidth="1"/>
    <col min="4612" max="4619" width="7" style="1" customWidth="1"/>
    <col min="4620" max="4620" width="8.85546875" style="1" customWidth="1"/>
    <col min="4621" max="4621" width="13.7109375" style="1" customWidth="1"/>
    <col min="4622" max="4865" width="9.140625" style="1"/>
    <col min="4866" max="4866" width="3.42578125" style="1" customWidth="1"/>
    <col min="4867" max="4867" width="17.7109375" style="1" customWidth="1"/>
    <col min="4868" max="4875" width="7" style="1" customWidth="1"/>
    <col min="4876" max="4876" width="8.85546875" style="1" customWidth="1"/>
    <col min="4877" max="4877" width="13.7109375" style="1" customWidth="1"/>
    <col min="4878" max="5121" width="9.140625" style="1"/>
    <col min="5122" max="5122" width="3.42578125" style="1" customWidth="1"/>
    <col min="5123" max="5123" width="17.7109375" style="1" customWidth="1"/>
    <col min="5124" max="5131" width="7" style="1" customWidth="1"/>
    <col min="5132" max="5132" width="8.85546875" style="1" customWidth="1"/>
    <col min="5133" max="5133" width="13.7109375" style="1" customWidth="1"/>
    <col min="5134" max="5377" width="9.140625" style="1"/>
    <col min="5378" max="5378" width="3.42578125" style="1" customWidth="1"/>
    <col min="5379" max="5379" width="17.7109375" style="1" customWidth="1"/>
    <col min="5380" max="5387" width="7" style="1" customWidth="1"/>
    <col min="5388" max="5388" width="8.85546875" style="1" customWidth="1"/>
    <col min="5389" max="5389" width="13.7109375" style="1" customWidth="1"/>
    <col min="5390" max="5633" width="9.140625" style="1"/>
    <col min="5634" max="5634" width="3.42578125" style="1" customWidth="1"/>
    <col min="5635" max="5635" width="17.7109375" style="1" customWidth="1"/>
    <col min="5636" max="5643" width="7" style="1" customWidth="1"/>
    <col min="5644" max="5644" width="8.85546875" style="1" customWidth="1"/>
    <col min="5645" max="5645" width="13.7109375" style="1" customWidth="1"/>
    <col min="5646" max="5889" width="9.140625" style="1"/>
    <col min="5890" max="5890" width="3.42578125" style="1" customWidth="1"/>
    <col min="5891" max="5891" width="17.7109375" style="1" customWidth="1"/>
    <col min="5892" max="5899" width="7" style="1" customWidth="1"/>
    <col min="5900" max="5900" width="8.85546875" style="1" customWidth="1"/>
    <col min="5901" max="5901" width="13.7109375" style="1" customWidth="1"/>
    <col min="5902" max="6145" width="9.140625" style="1"/>
    <col min="6146" max="6146" width="3.42578125" style="1" customWidth="1"/>
    <col min="6147" max="6147" width="17.7109375" style="1" customWidth="1"/>
    <col min="6148" max="6155" width="7" style="1" customWidth="1"/>
    <col min="6156" max="6156" width="8.85546875" style="1" customWidth="1"/>
    <col min="6157" max="6157" width="13.7109375" style="1" customWidth="1"/>
    <col min="6158" max="6401" width="9.140625" style="1"/>
    <col min="6402" max="6402" width="3.42578125" style="1" customWidth="1"/>
    <col min="6403" max="6403" width="17.7109375" style="1" customWidth="1"/>
    <col min="6404" max="6411" width="7" style="1" customWidth="1"/>
    <col min="6412" max="6412" width="8.85546875" style="1" customWidth="1"/>
    <col min="6413" max="6413" width="13.7109375" style="1" customWidth="1"/>
    <col min="6414" max="6657" width="9.140625" style="1"/>
    <col min="6658" max="6658" width="3.42578125" style="1" customWidth="1"/>
    <col min="6659" max="6659" width="17.7109375" style="1" customWidth="1"/>
    <col min="6660" max="6667" width="7" style="1" customWidth="1"/>
    <col min="6668" max="6668" width="8.85546875" style="1" customWidth="1"/>
    <col min="6669" max="6669" width="13.7109375" style="1" customWidth="1"/>
    <col min="6670" max="6913" width="9.140625" style="1"/>
    <col min="6914" max="6914" width="3.42578125" style="1" customWidth="1"/>
    <col min="6915" max="6915" width="17.7109375" style="1" customWidth="1"/>
    <col min="6916" max="6923" width="7" style="1" customWidth="1"/>
    <col min="6924" max="6924" width="8.85546875" style="1" customWidth="1"/>
    <col min="6925" max="6925" width="13.7109375" style="1" customWidth="1"/>
    <col min="6926" max="7169" width="9.140625" style="1"/>
    <col min="7170" max="7170" width="3.42578125" style="1" customWidth="1"/>
    <col min="7171" max="7171" width="17.7109375" style="1" customWidth="1"/>
    <col min="7172" max="7179" width="7" style="1" customWidth="1"/>
    <col min="7180" max="7180" width="8.85546875" style="1" customWidth="1"/>
    <col min="7181" max="7181" width="13.7109375" style="1" customWidth="1"/>
    <col min="7182" max="7425" width="9.140625" style="1"/>
    <col min="7426" max="7426" width="3.42578125" style="1" customWidth="1"/>
    <col min="7427" max="7427" width="17.7109375" style="1" customWidth="1"/>
    <col min="7428" max="7435" width="7" style="1" customWidth="1"/>
    <col min="7436" max="7436" width="8.85546875" style="1" customWidth="1"/>
    <col min="7437" max="7437" width="13.7109375" style="1" customWidth="1"/>
    <col min="7438" max="7681" width="9.140625" style="1"/>
    <col min="7682" max="7682" width="3.42578125" style="1" customWidth="1"/>
    <col min="7683" max="7683" width="17.7109375" style="1" customWidth="1"/>
    <col min="7684" max="7691" width="7" style="1" customWidth="1"/>
    <col min="7692" max="7692" width="8.85546875" style="1" customWidth="1"/>
    <col min="7693" max="7693" width="13.7109375" style="1" customWidth="1"/>
    <col min="7694" max="7937" width="9.140625" style="1"/>
    <col min="7938" max="7938" width="3.42578125" style="1" customWidth="1"/>
    <col min="7939" max="7939" width="17.7109375" style="1" customWidth="1"/>
    <col min="7940" max="7947" width="7" style="1" customWidth="1"/>
    <col min="7948" max="7948" width="8.85546875" style="1" customWidth="1"/>
    <col min="7949" max="7949" width="13.7109375" style="1" customWidth="1"/>
    <col min="7950" max="8193" width="9.140625" style="1"/>
    <col min="8194" max="8194" width="3.42578125" style="1" customWidth="1"/>
    <col min="8195" max="8195" width="17.7109375" style="1" customWidth="1"/>
    <col min="8196" max="8203" width="7" style="1" customWidth="1"/>
    <col min="8204" max="8204" width="8.85546875" style="1" customWidth="1"/>
    <col min="8205" max="8205" width="13.7109375" style="1" customWidth="1"/>
    <col min="8206" max="8449" width="9.140625" style="1"/>
    <col min="8450" max="8450" width="3.42578125" style="1" customWidth="1"/>
    <col min="8451" max="8451" width="17.7109375" style="1" customWidth="1"/>
    <col min="8452" max="8459" width="7" style="1" customWidth="1"/>
    <col min="8460" max="8460" width="8.85546875" style="1" customWidth="1"/>
    <col min="8461" max="8461" width="13.7109375" style="1" customWidth="1"/>
    <col min="8462" max="8705" width="9.140625" style="1"/>
    <col min="8706" max="8706" width="3.42578125" style="1" customWidth="1"/>
    <col min="8707" max="8707" width="17.7109375" style="1" customWidth="1"/>
    <col min="8708" max="8715" width="7" style="1" customWidth="1"/>
    <col min="8716" max="8716" width="8.85546875" style="1" customWidth="1"/>
    <col min="8717" max="8717" width="13.7109375" style="1" customWidth="1"/>
    <col min="8718" max="8961" width="9.140625" style="1"/>
    <col min="8962" max="8962" width="3.42578125" style="1" customWidth="1"/>
    <col min="8963" max="8963" width="17.7109375" style="1" customWidth="1"/>
    <col min="8964" max="8971" width="7" style="1" customWidth="1"/>
    <col min="8972" max="8972" width="8.85546875" style="1" customWidth="1"/>
    <col min="8973" max="8973" width="13.7109375" style="1" customWidth="1"/>
    <col min="8974" max="9217" width="9.140625" style="1"/>
    <col min="9218" max="9218" width="3.42578125" style="1" customWidth="1"/>
    <col min="9219" max="9219" width="17.7109375" style="1" customWidth="1"/>
    <col min="9220" max="9227" width="7" style="1" customWidth="1"/>
    <col min="9228" max="9228" width="8.85546875" style="1" customWidth="1"/>
    <col min="9229" max="9229" width="13.7109375" style="1" customWidth="1"/>
    <col min="9230" max="9473" width="9.140625" style="1"/>
    <col min="9474" max="9474" width="3.42578125" style="1" customWidth="1"/>
    <col min="9475" max="9475" width="17.7109375" style="1" customWidth="1"/>
    <col min="9476" max="9483" width="7" style="1" customWidth="1"/>
    <col min="9484" max="9484" width="8.85546875" style="1" customWidth="1"/>
    <col min="9485" max="9485" width="13.7109375" style="1" customWidth="1"/>
    <col min="9486" max="9729" width="9.140625" style="1"/>
    <col min="9730" max="9730" width="3.42578125" style="1" customWidth="1"/>
    <col min="9731" max="9731" width="17.7109375" style="1" customWidth="1"/>
    <col min="9732" max="9739" width="7" style="1" customWidth="1"/>
    <col min="9740" max="9740" width="8.85546875" style="1" customWidth="1"/>
    <col min="9741" max="9741" width="13.7109375" style="1" customWidth="1"/>
    <col min="9742" max="9985" width="9.140625" style="1"/>
    <col min="9986" max="9986" width="3.42578125" style="1" customWidth="1"/>
    <col min="9987" max="9987" width="17.7109375" style="1" customWidth="1"/>
    <col min="9988" max="9995" width="7" style="1" customWidth="1"/>
    <col min="9996" max="9996" width="8.85546875" style="1" customWidth="1"/>
    <col min="9997" max="9997" width="13.7109375" style="1" customWidth="1"/>
    <col min="9998" max="10241" width="9.140625" style="1"/>
    <col min="10242" max="10242" width="3.42578125" style="1" customWidth="1"/>
    <col min="10243" max="10243" width="17.7109375" style="1" customWidth="1"/>
    <col min="10244" max="10251" width="7" style="1" customWidth="1"/>
    <col min="10252" max="10252" width="8.85546875" style="1" customWidth="1"/>
    <col min="10253" max="10253" width="13.7109375" style="1" customWidth="1"/>
    <col min="10254" max="10497" width="9.140625" style="1"/>
    <col min="10498" max="10498" width="3.42578125" style="1" customWidth="1"/>
    <col min="10499" max="10499" width="17.7109375" style="1" customWidth="1"/>
    <col min="10500" max="10507" width="7" style="1" customWidth="1"/>
    <col min="10508" max="10508" width="8.85546875" style="1" customWidth="1"/>
    <col min="10509" max="10509" width="13.7109375" style="1" customWidth="1"/>
    <col min="10510" max="10753" width="9.140625" style="1"/>
    <col min="10754" max="10754" width="3.42578125" style="1" customWidth="1"/>
    <col min="10755" max="10755" width="17.7109375" style="1" customWidth="1"/>
    <col min="10756" max="10763" width="7" style="1" customWidth="1"/>
    <col min="10764" max="10764" width="8.85546875" style="1" customWidth="1"/>
    <col min="10765" max="10765" width="13.7109375" style="1" customWidth="1"/>
    <col min="10766" max="11009" width="9.140625" style="1"/>
    <col min="11010" max="11010" width="3.42578125" style="1" customWidth="1"/>
    <col min="11011" max="11011" width="17.7109375" style="1" customWidth="1"/>
    <col min="11012" max="11019" width="7" style="1" customWidth="1"/>
    <col min="11020" max="11020" width="8.85546875" style="1" customWidth="1"/>
    <col min="11021" max="11021" width="13.7109375" style="1" customWidth="1"/>
    <col min="11022" max="11265" width="9.140625" style="1"/>
    <col min="11266" max="11266" width="3.42578125" style="1" customWidth="1"/>
    <col min="11267" max="11267" width="17.7109375" style="1" customWidth="1"/>
    <col min="11268" max="11275" width="7" style="1" customWidth="1"/>
    <col min="11276" max="11276" width="8.85546875" style="1" customWidth="1"/>
    <col min="11277" max="11277" width="13.7109375" style="1" customWidth="1"/>
    <col min="11278" max="11521" width="9.140625" style="1"/>
    <col min="11522" max="11522" width="3.42578125" style="1" customWidth="1"/>
    <col min="11523" max="11523" width="17.7109375" style="1" customWidth="1"/>
    <col min="11524" max="11531" width="7" style="1" customWidth="1"/>
    <col min="11532" max="11532" width="8.85546875" style="1" customWidth="1"/>
    <col min="11533" max="11533" width="13.7109375" style="1" customWidth="1"/>
    <col min="11534" max="11777" width="9.140625" style="1"/>
    <col min="11778" max="11778" width="3.42578125" style="1" customWidth="1"/>
    <col min="11779" max="11779" width="17.7109375" style="1" customWidth="1"/>
    <col min="11780" max="11787" width="7" style="1" customWidth="1"/>
    <col min="11788" max="11788" width="8.85546875" style="1" customWidth="1"/>
    <col min="11789" max="11789" width="13.7109375" style="1" customWidth="1"/>
    <col min="11790" max="12033" width="9.140625" style="1"/>
    <col min="12034" max="12034" width="3.42578125" style="1" customWidth="1"/>
    <col min="12035" max="12035" width="17.7109375" style="1" customWidth="1"/>
    <col min="12036" max="12043" width="7" style="1" customWidth="1"/>
    <col min="12044" max="12044" width="8.85546875" style="1" customWidth="1"/>
    <col min="12045" max="12045" width="13.7109375" style="1" customWidth="1"/>
    <col min="12046" max="12289" width="9.140625" style="1"/>
    <col min="12290" max="12290" width="3.42578125" style="1" customWidth="1"/>
    <col min="12291" max="12291" width="17.7109375" style="1" customWidth="1"/>
    <col min="12292" max="12299" width="7" style="1" customWidth="1"/>
    <col min="12300" max="12300" width="8.85546875" style="1" customWidth="1"/>
    <col min="12301" max="12301" width="13.7109375" style="1" customWidth="1"/>
    <col min="12302" max="12545" width="9.140625" style="1"/>
    <col min="12546" max="12546" width="3.42578125" style="1" customWidth="1"/>
    <col min="12547" max="12547" width="17.7109375" style="1" customWidth="1"/>
    <col min="12548" max="12555" width="7" style="1" customWidth="1"/>
    <col min="12556" max="12556" width="8.85546875" style="1" customWidth="1"/>
    <col min="12557" max="12557" width="13.7109375" style="1" customWidth="1"/>
    <col min="12558" max="12801" width="9.140625" style="1"/>
    <col min="12802" max="12802" width="3.42578125" style="1" customWidth="1"/>
    <col min="12803" max="12803" width="17.7109375" style="1" customWidth="1"/>
    <col min="12804" max="12811" width="7" style="1" customWidth="1"/>
    <col min="12812" max="12812" width="8.85546875" style="1" customWidth="1"/>
    <col min="12813" max="12813" width="13.7109375" style="1" customWidth="1"/>
    <col min="12814" max="13057" width="9.140625" style="1"/>
    <col min="13058" max="13058" width="3.42578125" style="1" customWidth="1"/>
    <col min="13059" max="13059" width="17.7109375" style="1" customWidth="1"/>
    <col min="13060" max="13067" width="7" style="1" customWidth="1"/>
    <col min="13068" max="13068" width="8.85546875" style="1" customWidth="1"/>
    <col min="13069" max="13069" width="13.7109375" style="1" customWidth="1"/>
    <col min="13070" max="13313" width="9.140625" style="1"/>
    <col min="13314" max="13314" width="3.42578125" style="1" customWidth="1"/>
    <col min="13315" max="13315" width="17.7109375" style="1" customWidth="1"/>
    <col min="13316" max="13323" width="7" style="1" customWidth="1"/>
    <col min="13324" max="13324" width="8.85546875" style="1" customWidth="1"/>
    <col min="13325" max="13325" width="13.7109375" style="1" customWidth="1"/>
    <col min="13326" max="13569" width="9.140625" style="1"/>
    <col min="13570" max="13570" width="3.42578125" style="1" customWidth="1"/>
    <col min="13571" max="13571" width="17.7109375" style="1" customWidth="1"/>
    <col min="13572" max="13579" width="7" style="1" customWidth="1"/>
    <col min="13580" max="13580" width="8.85546875" style="1" customWidth="1"/>
    <col min="13581" max="13581" width="13.7109375" style="1" customWidth="1"/>
    <col min="13582" max="13825" width="9.140625" style="1"/>
    <col min="13826" max="13826" width="3.42578125" style="1" customWidth="1"/>
    <col min="13827" max="13827" width="17.7109375" style="1" customWidth="1"/>
    <col min="13828" max="13835" width="7" style="1" customWidth="1"/>
    <col min="13836" max="13836" width="8.85546875" style="1" customWidth="1"/>
    <col min="13837" max="13837" width="13.7109375" style="1" customWidth="1"/>
    <col min="13838" max="14081" width="9.140625" style="1"/>
    <col min="14082" max="14082" width="3.42578125" style="1" customWidth="1"/>
    <col min="14083" max="14083" width="17.7109375" style="1" customWidth="1"/>
    <col min="14084" max="14091" width="7" style="1" customWidth="1"/>
    <col min="14092" max="14092" width="8.85546875" style="1" customWidth="1"/>
    <col min="14093" max="14093" width="13.7109375" style="1" customWidth="1"/>
    <col min="14094" max="14337" width="9.140625" style="1"/>
    <col min="14338" max="14338" width="3.42578125" style="1" customWidth="1"/>
    <col min="14339" max="14339" width="17.7109375" style="1" customWidth="1"/>
    <col min="14340" max="14347" width="7" style="1" customWidth="1"/>
    <col min="14348" max="14348" width="8.85546875" style="1" customWidth="1"/>
    <col min="14349" max="14349" width="13.7109375" style="1" customWidth="1"/>
    <col min="14350" max="14593" width="9.140625" style="1"/>
    <col min="14594" max="14594" width="3.42578125" style="1" customWidth="1"/>
    <col min="14595" max="14595" width="17.7109375" style="1" customWidth="1"/>
    <col min="14596" max="14603" width="7" style="1" customWidth="1"/>
    <col min="14604" max="14604" width="8.85546875" style="1" customWidth="1"/>
    <col min="14605" max="14605" width="13.7109375" style="1" customWidth="1"/>
    <col min="14606" max="14849" width="9.140625" style="1"/>
    <col min="14850" max="14850" width="3.42578125" style="1" customWidth="1"/>
    <col min="14851" max="14851" width="17.7109375" style="1" customWidth="1"/>
    <col min="14852" max="14859" width="7" style="1" customWidth="1"/>
    <col min="14860" max="14860" width="8.85546875" style="1" customWidth="1"/>
    <col min="14861" max="14861" width="13.7109375" style="1" customWidth="1"/>
    <col min="14862" max="15105" width="9.140625" style="1"/>
    <col min="15106" max="15106" width="3.42578125" style="1" customWidth="1"/>
    <col min="15107" max="15107" width="17.7109375" style="1" customWidth="1"/>
    <col min="15108" max="15115" width="7" style="1" customWidth="1"/>
    <col min="15116" max="15116" width="8.85546875" style="1" customWidth="1"/>
    <col min="15117" max="15117" width="13.7109375" style="1" customWidth="1"/>
    <col min="15118" max="15361" width="9.140625" style="1"/>
    <col min="15362" max="15362" width="3.42578125" style="1" customWidth="1"/>
    <col min="15363" max="15363" width="17.7109375" style="1" customWidth="1"/>
    <col min="15364" max="15371" width="7" style="1" customWidth="1"/>
    <col min="15372" max="15372" width="8.85546875" style="1" customWidth="1"/>
    <col min="15373" max="15373" width="13.7109375" style="1" customWidth="1"/>
    <col min="15374" max="15617" width="9.140625" style="1"/>
    <col min="15618" max="15618" width="3.42578125" style="1" customWidth="1"/>
    <col min="15619" max="15619" width="17.7109375" style="1" customWidth="1"/>
    <col min="15620" max="15627" width="7" style="1" customWidth="1"/>
    <col min="15628" max="15628" width="8.85546875" style="1" customWidth="1"/>
    <col min="15629" max="15629" width="13.7109375" style="1" customWidth="1"/>
    <col min="15630" max="15873" width="9.140625" style="1"/>
    <col min="15874" max="15874" width="3.42578125" style="1" customWidth="1"/>
    <col min="15875" max="15875" width="17.7109375" style="1" customWidth="1"/>
    <col min="15876" max="15883" width="7" style="1" customWidth="1"/>
    <col min="15884" max="15884" width="8.85546875" style="1" customWidth="1"/>
    <col min="15885" max="15885" width="13.7109375" style="1" customWidth="1"/>
    <col min="15886" max="16129" width="9.140625" style="1"/>
    <col min="16130" max="16130" width="3.42578125" style="1" customWidth="1"/>
    <col min="16131" max="16131" width="17.7109375" style="1" customWidth="1"/>
    <col min="16132" max="16139" width="7" style="1" customWidth="1"/>
    <col min="16140" max="16140" width="8.85546875" style="1" customWidth="1"/>
    <col min="16141" max="16141" width="13.7109375" style="1" customWidth="1"/>
    <col min="16142" max="16384" width="9.140625" style="1"/>
  </cols>
  <sheetData>
    <row r="1" spans="2:14" ht="3.75" customHeight="1" thickBot="1" x14ac:dyDescent="0.3"/>
    <row r="2" spans="2:14" ht="38.25" customHeight="1" thickBot="1" x14ac:dyDescent="0.35">
      <c r="B2" s="72" t="s">
        <v>0</v>
      </c>
      <c r="C2" s="73"/>
      <c r="D2" s="74"/>
      <c r="E2" s="74"/>
      <c r="F2" s="74"/>
      <c r="G2" s="74"/>
      <c r="H2" s="73"/>
      <c r="I2" s="73"/>
      <c r="J2" s="73"/>
      <c r="K2" s="73"/>
      <c r="L2" s="73"/>
      <c r="M2" s="75"/>
    </row>
    <row r="3" spans="2:14" ht="15" customHeight="1" x14ac:dyDescent="0.3">
      <c r="B3" s="76" t="s">
        <v>21</v>
      </c>
      <c r="C3" s="77"/>
      <c r="D3" s="80" t="s">
        <v>56</v>
      </c>
      <c r="E3" s="81"/>
      <c r="F3" s="82"/>
      <c r="G3" s="76" t="s">
        <v>22</v>
      </c>
      <c r="H3" s="86"/>
      <c r="I3" s="77"/>
      <c r="J3" s="78" t="s">
        <v>60</v>
      </c>
      <c r="K3" s="78"/>
      <c r="L3" s="78"/>
      <c r="M3" s="79"/>
    </row>
    <row r="4" spans="2:14" ht="16.5" customHeight="1" x14ac:dyDescent="0.3">
      <c r="B4" s="58" t="s">
        <v>1</v>
      </c>
      <c r="C4" s="59"/>
      <c r="D4" s="83" t="s">
        <v>57</v>
      </c>
      <c r="E4" s="84"/>
      <c r="F4" s="85"/>
      <c r="G4" s="58" t="s">
        <v>23</v>
      </c>
      <c r="H4" s="68"/>
      <c r="I4" s="59"/>
      <c r="J4" s="60" t="s">
        <v>61</v>
      </c>
      <c r="K4" s="60"/>
      <c r="L4" s="60"/>
      <c r="M4" s="61"/>
    </row>
    <row r="5" spans="2:14" ht="16.5" customHeight="1" x14ac:dyDescent="0.3">
      <c r="B5" s="58" t="s">
        <v>24</v>
      </c>
      <c r="C5" s="59"/>
      <c r="D5" s="62" t="s">
        <v>58</v>
      </c>
      <c r="E5" s="63"/>
      <c r="F5" s="64"/>
      <c r="G5" s="58" t="s">
        <v>25</v>
      </c>
      <c r="H5" s="68"/>
      <c r="I5" s="59"/>
      <c r="J5" s="60">
        <v>4</v>
      </c>
      <c r="K5" s="60"/>
      <c r="L5" s="60"/>
      <c r="M5" s="61"/>
    </row>
    <row r="6" spans="2:14" ht="18" customHeight="1" thickBot="1" x14ac:dyDescent="0.35">
      <c r="B6" s="58" t="s">
        <v>26</v>
      </c>
      <c r="C6" s="59"/>
      <c r="D6" s="65" t="s">
        <v>59</v>
      </c>
      <c r="E6" s="66"/>
      <c r="F6" s="67"/>
      <c r="G6" s="69" t="s">
        <v>27</v>
      </c>
      <c r="H6" s="70"/>
      <c r="I6" s="71"/>
      <c r="J6" s="60">
        <v>2</v>
      </c>
      <c r="K6" s="60"/>
      <c r="L6" s="60"/>
      <c r="M6" s="61"/>
    </row>
    <row r="7" spans="2:14" ht="18" customHeight="1" thickBot="1" x14ac:dyDescent="0.35">
      <c r="B7" s="30"/>
      <c r="C7" s="29"/>
      <c r="D7" s="49" t="s">
        <v>4</v>
      </c>
      <c r="E7" s="50"/>
      <c r="F7" s="49" t="s">
        <v>5</v>
      </c>
      <c r="G7" s="50"/>
      <c r="H7" s="51" t="s">
        <v>6</v>
      </c>
      <c r="I7" s="52"/>
      <c r="J7" s="51" t="s">
        <v>7</v>
      </c>
      <c r="K7" s="52"/>
      <c r="L7" s="28"/>
      <c r="M7" s="28"/>
      <c r="N7" s="2"/>
    </row>
    <row r="8" spans="2:14" ht="25.5" customHeight="1" x14ac:dyDescent="0.3">
      <c r="B8" s="88" t="s">
        <v>2</v>
      </c>
      <c r="C8" s="89" t="s">
        <v>3</v>
      </c>
      <c r="D8" s="11" t="s">
        <v>8</v>
      </c>
      <c r="E8" s="12" t="s">
        <v>9</v>
      </c>
      <c r="F8" s="11" t="s">
        <v>10</v>
      </c>
      <c r="G8" s="12" t="s">
        <v>19</v>
      </c>
      <c r="H8" s="11" t="s">
        <v>8</v>
      </c>
      <c r="I8" s="12" t="s">
        <v>20</v>
      </c>
      <c r="J8" s="11" t="s">
        <v>8</v>
      </c>
      <c r="K8" s="12" t="s">
        <v>11</v>
      </c>
      <c r="L8" s="90" t="s">
        <v>54</v>
      </c>
      <c r="M8" s="90" t="s">
        <v>55</v>
      </c>
      <c r="N8" s="2"/>
    </row>
    <row r="9" spans="2:14" ht="25.5" customHeight="1" x14ac:dyDescent="0.3">
      <c r="B9" s="91">
        <v>1</v>
      </c>
      <c r="C9" s="27" t="s">
        <v>34</v>
      </c>
      <c r="D9" s="14">
        <v>94</v>
      </c>
      <c r="E9" s="15">
        <f t="shared" ref="E9:E28" si="0">D9*0.3</f>
        <v>28.2</v>
      </c>
      <c r="F9" s="16">
        <v>84.8</v>
      </c>
      <c r="G9" s="15">
        <f t="shared" ref="G9:G28" si="1">F9*0.3</f>
        <v>25.439999999999998</v>
      </c>
      <c r="H9" s="16">
        <v>77.5</v>
      </c>
      <c r="I9" s="15">
        <f t="shared" ref="I9:I28" si="2">H9*0.1</f>
        <v>7.75</v>
      </c>
      <c r="J9" s="24">
        <v>100</v>
      </c>
      <c r="K9" s="15">
        <f t="shared" ref="K9:K28" si="3">J9*0.3</f>
        <v>30</v>
      </c>
      <c r="L9" s="15">
        <f t="shared" ref="L9:L28" si="4">E9+G9+I9+K9</f>
        <v>91.39</v>
      </c>
      <c r="M9" s="26" t="s">
        <v>32</v>
      </c>
      <c r="N9" s="2"/>
    </row>
    <row r="10" spans="2:14" ht="25.5" customHeight="1" x14ac:dyDescent="0.3">
      <c r="B10" s="91">
        <v>2</v>
      </c>
      <c r="C10" s="27" t="s">
        <v>44</v>
      </c>
      <c r="D10" s="14">
        <v>84.56</v>
      </c>
      <c r="E10" s="15">
        <f t="shared" si="0"/>
        <v>25.367999999999999</v>
      </c>
      <c r="F10" s="16">
        <v>84.9</v>
      </c>
      <c r="G10" s="15">
        <f t="shared" si="1"/>
        <v>25.470000000000002</v>
      </c>
      <c r="H10" s="16">
        <v>65</v>
      </c>
      <c r="I10" s="15">
        <f t="shared" si="2"/>
        <v>6.5</v>
      </c>
      <c r="J10" s="24">
        <v>85</v>
      </c>
      <c r="K10" s="15">
        <f t="shared" si="3"/>
        <v>25.5</v>
      </c>
      <c r="L10" s="15">
        <f t="shared" si="4"/>
        <v>82.837999999999994</v>
      </c>
      <c r="M10" s="26" t="s">
        <v>32</v>
      </c>
      <c r="N10" s="2"/>
    </row>
    <row r="11" spans="2:14" ht="25.5" customHeight="1" x14ac:dyDescent="0.3">
      <c r="B11" s="91">
        <v>3</v>
      </c>
      <c r="C11" s="27" t="s">
        <v>47</v>
      </c>
      <c r="D11" s="14">
        <v>74.58</v>
      </c>
      <c r="E11" s="15">
        <f t="shared" si="0"/>
        <v>22.373999999999999</v>
      </c>
      <c r="F11" s="16">
        <v>91</v>
      </c>
      <c r="G11" s="15">
        <f t="shared" si="1"/>
        <v>27.3</v>
      </c>
      <c r="H11" s="16">
        <v>73.75</v>
      </c>
      <c r="I11" s="15">
        <f t="shared" si="2"/>
        <v>7.375</v>
      </c>
      <c r="J11" s="24">
        <v>80</v>
      </c>
      <c r="K11" s="15">
        <f t="shared" si="3"/>
        <v>24</v>
      </c>
      <c r="L11" s="15">
        <f t="shared" si="4"/>
        <v>81.049000000000007</v>
      </c>
      <c r="M11" s="26" t="s">
        <v>33</v>
      </c>
      <c r="N11" s="2"/>
    </row>
    <row r="12" spans="2:14" ht="28.9" customHeight="1" x14ac:dyDescent="0.3">
      <c r="B12" s="91">
        <v>4</v>
      </c>
      <c r="C12" s="27" t="s">
        <v>42</v>
      </c>
      <c r="D12" s="14">
        <v>74.180000000000007</v>
      </c>
      <c r="E12" s="15">
        <f t="shared" si="0"/>
        <v>22.254000000000001</v>
      </c>
      <c r="F12" s="16">
        <v>90.5</v>
      </c>
      <c r="G12" s="15">
        <f t="shared" si="1"/>
        <v>27.15</v>
      </c>
      <c r="H12" s="16">
        <v>83.75</v>
      </c>
      <c r="I12" s="15">
        <f t="shared" si="2"/>
        <v>8.375</v>
      </c>
      <c r="J12" s="24">
        <v>77</v>
      </c>
      <c r="K12" s="15">
        <f t="shared" si="3"/>
        <v>23.099999999999998</v>
      </c>
      <c r="L12" s="15">
        <f t="shared" si="4"/>
        <v>80.878999999999991</v>
      </c>
      <c r="M12" s="26" t="s">
        <v>33</v>
      </c>
      <c r="N12" s="2"/>
    </row>
    <row r="13" spans="2:14" ht="28.9" customHeight="1" x14ac:dyDescent="0.3">
      <c r="B13" s="91">
        <v>5</v>
      </c>
      <c r="C13" s="27" t="s">
        <v>38</v>
      </c>
      <c r="D13" s="14">
        <v>73.94</v>
      </c>
      <c r="E13" s="15">
        <f t="shared" si="0"/>
        <v>22.181999999999999</v>
      </c>
      <c r="F13" s="16">
        <v>87.1</v>
      </c>
      <c r="G13" s="15">
        <f t="shared" si="1"/>
        <v>26.13</v>
      </c>
      <c r="H13" s="16">
        <v>86.25</v>
      </c>
      <c r="I13" s="15">
        <f t="shared" si="2"/>
        <v>8.625</v>
      </c>
      <c r="J13" s="24">
        <v>70</v>
      </c>
      <c r="K13" s="15">
        <f t="shared" si="3"/>
        <v>21</v>
      </c>
      <c r="L13" s="15">
        <f t="shared" si="4"/>
        <v>77.936999999999998</v>
      </c>
      <c r="M13" s="26"/>
      <c r="N13" s="2"/>
    </row>
    <row r="14" spans="2:14" ht="28.9" customHeight="1" x14ac:dyDescent="0.3">
      <c r="B14" s="91">
        <v>6</v>
      </c>
      <c r="C14" s="27" t="s">
        <v>46</v>
      </c>
      <c r="D14" s="14">
        <v>71.22</v>
      </c>
      <c r="E14" s="15">
        <f t="shared" si="0"/>
        <v>21.366</v>
      </c>
      <c r="F14" s="16">
        <v>85.2</v>
      </c>
      <c r="G14" s="15">
        <f t="shared" si="1"/>
        <v>25.56</v>
      </c>
      <c r="H14" s="16">
        <v>82.5</v>
      </c>
      <c r="I14" s="15">
        <f t="shared" si="2"/>
        <v>8.25</v>
      </c>
      <c r="J14" s="24">
        <v>75</v>
      </c>
      <c r="K14" s="15">
        <f t="shared" si="3"/>
        <v>22.5</v>
      </c>
      <c r="L14" s="15">
        <f t="shared" si="4"/>
        <v>77.676000000000002</v>
      </c>
      <c r="M14" s="26"/>
      <c r="N14" s="2"/>
    </row>
    <row r="15" spans="2:14" ht="28.9" customHeight="1" x14ac:dyDescent="0.3">
      <c r="B15" s="91">
        <v>7</v>
      </c>
      <c r="C15" s="27" t="s">
        <v>39</v>
      </c>
      <c r="D15" s="14">
        <v>78.92</v>
      </c>
      <c r="E15" s="15">
        <f t="shared" si="0"/>
        <v>23.675999999999998</v>
      </c>
      <c r="F15" s="16">
        <v>85.9</v>
      </c>
      <c r="G15" s="15">
        <f t="shared" si="1"/>
        <v>25.77</v>
      </c>
      <c r="H15" s="16">
        <v>78.75</v>
      </c>
      <c r="I15" s="15">
        <f t="shared" si="2"/>
        <v>7.875</v>
      </c>
      <c r="J15" s="24">
        <v>65</v>
      </c>
      <c r="K15" s="15">
        <f t="shared" si="3"/>
        <v>19.5</v>
      </c>
      <c r="L15" s="15">
        <f t="shared" si="4"/>
        <v>76.820999999999998</v>
      </c>
      <c r="M15" s="26"/>
      <c r="N15" s="2"/>
    </row>
    <row r="16" spans="2:14" ht="28.9" customHeight="1" x14ac:dyDescent="0.3">
      <c r="B16" s="91">
        <v>8</v>
      </c>
      <c r="C16" s="27" t="s">
        <v>48</v>
      </c>
      <c r="D16" s="14">
        <v>72.290000000000006</v>
      </c>
      <c r="E16" s="15">
        <f t="shared" si="0"/>
        <v>21.687000000000001</v>
      </c>
      <c r="F16" s="16">
        <v>80.16</v>
      </c>
      <c r="G16" s="15">
        <f t="shared" si="1"/>
        <v>24.047999999999998</v>
      </c>
      <c r="H16" s="16">
        <v>70</v>
      </c>
      <c r="I16" s="15">
        <f t="shared" si="2"/>
        <v>7</v>
      </c>
      <c r="J16" s="24">
        <v>73</v>
      </c>
      <c r="K16" s="15">
        <f t="shared" si="3"/>
        <v>21.9</v>
      </c>
      <c r="L16" s="15">
        <f t="shared" si="4"/>
        <v>74.634999999999991</v>
      </c>
      <c r="M16" s="26"/>
      <c r="N16" s="2"/>
    </row>
    <row r="17" spans="2:14" ht="28.9" customHeight="1" x14ac:dyDescent="0.3">
      <c r="B17" s="91">
        <v>9</v>
      </c>
      <c r="C17" s="27" t="s">
        <v>45</v>
      </c>
      <c r="D17" s="14">
        <v>74.95</v>
      </c>
      <c r="E17" s="15">
        <f t="shared" si="0"/>
        <v>22.484999999999999</v>
      </c>
      <c r="F17" s="16">
        <v>85.9</v>
      </c>
      <c r="G17" s="15">
        <f t="shared" si="1"/>
        <v>25.77</v>
      </c>
      <c r="H17" s="16">
        <v>78.75</v>
      </c>
      <c r="I17" s="15">
        <f t="shared" si="2"/>
        <v>7.875</v>
      </c>
      <c r="J17" s="24">
        <v>60</v>
      </c>
      <c r="K17" s="15">
        <f t="shared" si="3"/>
        <v>18</v>
      </c>
      <c r="L17" s="15">
        <f t="shared" si="4"/>
        <v>74.13</v>
      </c>
      <c r="M17" s="26"/>
      <c r="N17" s="2"/>
    </row>
    <row r="18" spans="2:14" ht="28.9" customHeight="1" x14ac:dyDescent="0.3">
      <c r="B18" s="91">
        <v>10</v>
      </c>
      <c r="C18" s="27" t="s">
        <v>51</v>
      </c>
      <c r="D18" s="14">
        <v>76.67</v>
      </c>
      <c r="E18" s="15">
        <f t="shared" si="0"/>
        <v>23.001000000000001</v>
      </c>
      <c r="F18" s="16">
        <v>73.459999999999994</v>
      </c>
      <c r="G18" s="15">
        <f t="shared" si="1"/>
        <v>22.037999999999997</v>
      </c>
      <c r="H18" s="16">
        <v>65</v>
      </c>
      <c r="I18" s="15">
        <f t="shared" si="2"/>
        <v>6.5</v>
      </c>
      <c r="J18" s="24">
        <v>75</v>
      </c>
      <c r="K18" s="15">
        <f t="shared" si="3"/>
        <v>22.5</v>
      </c>
      <c r="L18" s="15">
        <f t="shared" si="4"/>
        <v>74.039000000000001</v>
      </c>
      <c r="M18" s="26"/>
      <c r="N18" s="2"/>
    </row>
    <row r="19" spans="2:14" ht="28.9" customHeight="1" x14ac:dyDescent="0.3">
      <c r="B19" s="91">
        <v>11</v>
      </c>
      <c r="C19" s="27" t="s">
        <v>37</v>
      </c>
      <c r="D19" s="14">
        <v>74.44</v>
      </c>
      <c r="E19" s="15">
        <f t="shared" si="0"/>
        <v>22.331999999999997</v>
      </c>
      <c r="F19" s="16">
        <v>92.06</v>
      </c>
      <c r="G19" s="15">
        <f t="shared" si="1"/>
        <v>27.617999999999999</v>
      </c>
      <c r="H19" s="16">
        <v>87.5</v>
      </c>
      <c r="I19" s="15">
        <f t="shared" si="2"/>
        <v>8.75</v>
      </c>
      <c r="J19" s="24">
        <v>50</v>
      </c>
      <c r="K19" s="15">
        <f t="shared" si="3"/>
        <v>15</v>
      </c>
      <c r="L19" s="15">
        <f t="shared" si="4"/>
        <v>73.699999999999989</v>
      </c>
      <c r="M19" s="26"/>
      <c r="N19" s="2"/>
    </row>
    <row r="20" spans="2:14" ht="28.9" customHeight="1" x14ac:dyDescent="0.3">
      <c r="B20" s="91">
        <v>12</v>
      </c>
      <c r="C20" s="27" t="s">
        <v>53</v>
      </c>
      <c r="D20" s="14">
        <v>73.489999999999995</v>
      </c>
      <c r="E20" s="15">
        <f t="shared" si="0"/>
        <v>22.046999999999997</v>
      </c>
      <c r="F20" s="16">
        <v>91.42</v>
      </c>
      <c r="G20" s="15">
        <f t="shared" si="1"/>
        <v>27.425999999999998</v>
      </c>
      <c r="H20" s="16">
        <v>58.75</v>
      </c>
      <c r="I20" s="15">
        <f t="shared" si="2"/>
        <v>5.875</v>
      </c>
      <c r="J20" s="24">
        <v>50</v>
      </c>
      <c r="K20" s="15">
        <f t="shared" si="3"/>
        <v>15</v>
      </c>
      <c r="L20" s="15">
        <f t="shared" si="4"/>
        <v>70.347999999999999</v>
      </c>
      <c r="M20" s="26"/>
      <c r="N20" s="2"/>
    </row>
    <row r="21" spans="2:14" ht="28.9" customHeight="1" x14ac:dyDescent="0.3">
      <c r="B21" s="91">
        <v>13</v>
      </c>
      <c r="C21" s="27" t="s">
        <v>52</v>
      </c>
      <c r="D21" s="14">
        <v>71.13</v>
      </c>
      <c r="E21" s="15">
        <f t="shared" si="0"/>
        <v>21.338999999999999</v>
      </c>
      <c r="F21" s="16">
        <v>79.95</v>
      </c>
      <c r="G21" s="15">
        <f t="shared" si="1"/>
        <v>23.984999999999999</v>
      </c>
      <c r="H21" s="16">
        <v>68.75</v>
      </c>
      <c r="I21" s="15">
        <f t="shared" si="2"/>
        <v>6.875</v>
      </c>
      <c r="J21" s="24">
        <v>50</v>
      </c>
      <c r="K21" s="15">
        <f t="shared" si="3"/>
        <v>15</v>
      </c>
      <c r="L21" s="15">
        <f t="shared" si="4"/>
        <v>67.198999999999998</v>
      </c>
      <c r="M21" s="26"/>
      <c r="N21" s="2"/>
    </row>
    <row r="22" spans="2:14" ht="28.9" customHeight="1" x14ac:dyDescent="0.3">
      <c r="B22" s="91">
        <v>14</v>
      </c>
      <c r="C22" s="27" t="s">
        <v>40</v>
      </c>
      <c r="D22" s="14">
        <v>73.27</v>
      </c>
      <c r="E22" s="15">
        <f t="shared" si="0"/>
        <v>21.980999999999998</v>
      </c>
      <c r="F22" s="16">
        <v>84.13</v>
      </c>
      <c r="G22" s="15">
        <f t="shared" si="1"/>
        <v>25.238999999999997</v>
      </c>
      <c r="H22" s="16">
        <v>86.25</v>
      </c>
      <c r="I22" s="15">
        <f t="shared" si="2"/>
        <v>8.625</v>
      </c>
      <c r="J22" s="24">
        <v>30</v>
      </c>
      <c r="K22" s="15">
        <f t="shared" si="3"/>
        <v>9</v>
      </c>
      <c r="L22" s="15">
        <f t="shared" si="4"/>
        <v>64.844999999999999</v>
      </c>
      <c r="M22" s="26"/>
      <c r="N22" s="2"/>
    </row>
    <row r="23" spans="2:14" ht="28.9" customHeight="1" x14ac:dyDescent="0.3">
      <c r="B23" s="91">
        <v>15</v>
      </c>
      <c r="C23" s="27" t="s">
        <v>50</v>
      </c>
      <c r="D23" s="14">
        <v>77.430000000000007</v>
      </c>
      <c r="E23" s="15">
        <f t="shared" si="0"/>
        <v>23.229000000000003</v>
      </c>
      <c r="F23" s="16">
        <v>84.8</v>
      </c>
      <c r="G23" s="15">
        <f t="shared" si="1"/>
        <v>25.439999999999998</v>
      </c>
      <c r="H23" s="16">
        <v>61.25</v>
      </c>
      <c r="I23" s="15">
        <f t="shared" si="2"/>
        <v>6.125</v>
      </c>
      <c r="J23" s="24">
        <v>30</v>
      </c>
      <c r="K23" s="15">
        <f t="shared" si="3"/>
        <v>9</v>
      </c>
      <c r="L23" s="15">
        <f t="shared" si="4"/>
        <v>63.793999999999997</v>
      </c>
      <c r="M23" s="26"/>
      <c r="N23" s="2"/>
    </row>
    <row r="24" spans="2:14" ht="28.9" customHeight="1" x14ac:dyDescent="0.3">
      <c r="B24" s="91">
        <v>16</v>
      </c>
      <c r="C24" s="27" t="s">
        <v>35</v>
      </c>
      <c r="D24" s="14">
        <v>87.47</v>
      </c>
      <c r="E24" s="15">
        <f t="shared" si="0"/>
        <v>26.241</v>
      </c>
      <c r="F24" s="16">
        <v>89.5</v>
      </c>
      <c r="G24" s="15">
        <f t="shared" si="1"/>
        <v>26.849999999999998</v>
      </c>
      <c r="H24" s="16">
        <v>75</v>
      </c>
      <c r="I24" s="15">
        <f t="shared" si="2"/>
        <v>7.5</v>
      </c>
      <c r="J24" s="24">
        <v>0</v>
      </c>
      <c r="K24" s="15">
        <f t="shared" si="3"/>
        <v>0</v>
      </c>
      <c r="L24" s="15">
        <f t="shared" si="4"/>
        <v>60.590999999999994</v>
      </c>
      <c r="M24" s="26"/>
      <c r="N24" s="2"/>
    </row>
    <row r="25" spans="2:14" ht="28.9" customHeight="1" x14ac:dyDescent="0.3">
      <c r="B25" s="91">
        <v>17</v>
      </c>
      <c r="C25" s="27" t="s">
        <v>41</v>
      </c>
      <c r="D25" s="14">
        <v>70.58</v>
      </c>
      <c r="E25" s="15">
        <f t="shared" si="0"/>
        <v>21.173999999999999</v>
      </c>
      <c r="F25" s="16">
        <v>94.25</v>
      </c>
      <c r="G25" s="15">
        <f t="shared" si="1"/>
        <v>28.274999999999999</v>
      </c>
      <c r="H25" s="16">
        <v>90</v>
      </c>
      <c r="I25" s="15">
        <f t="shared" si="2"/>
        <v>9</v>
      </c>
      <c r="J25" s="24">
        <v>0</v>
      </c>
      <c r="K25" s="15">
        <f t="shared" si="3"/>
        <v>0</v>
      </c>
      <c r="L25" s="15">
        <f t="shared" si="4"/>
        <v>58.448999999999998</v>
      </c>
      <c r="M25" s="26"/>
      <c r="N25" s="2"/>
    </row>
    <row r="26" spans="2:14" ht="28.9" customHeight="1" x14ac:dyDescent="0.3">
      <c r="B26" s="91">
        <v>18</v>
      </c>
      <c r="C26" s="27" t="s">
        <v>36</v>
      </c>
      <c r="D26" s="14">
        <v>73.760000000000005</v>
      </c>
      <c r="E26" s="15">
        <f t="shared" si="0"/>
        <v>22.128</v>
      </c>
      <c r="F26" s="16">
        <v>87.86</v>
      </c>
      <c r="G26" s="15">
        <f t="shared" si="1"/>
        <v>26.358000000000001</v>
      </c>
      <c r="H26" s="16">
        <v>88.75</v>
      </c>
      <c r="I26" s="15">
        <f t="shared" si="2"/>
        <v>8.875</v>
      </c>
      <c r="J26" s="24">
        <v>0</v>
      </c>
      <c r="K26" s="15">
        <f t="shared" si="3"/>
        <v>0</v>
      </c>
      <c r="L26" s="15">
        <f t="shared" si="4"/>
        <v>57.361000000000004</v>
      </c>
      <c r="M26" s="26"/>
      <c r="N26" s="2"/>
    </row>
    <row r="27" spans="2:14" ht="28.9" customHeight="1" x14ac:dyDescent="0.3">
      <c r="B27" s="91">
        <v>19</v>
      </c>
      <c r="C27" s="27" t="s">
        <v>43</v>
      </c>
      <c r="D27" s="14">
        <v>81.540000000000006</v>
      </c>
      <c r="E27" s="15">
        <f t="shared" si="0"/>
        <v>24.462</v>
      </c>
      <c r="F27" s="16">
        <v>85.2</v>
      </c>
      <c r="G27" s="15">
        <f t="shared" si="1"/>
        <v>25.56</v>
      </c>
      <c r="H27" s="16">
        <v>71.25</v>
      </c>
      <c r="I27" s="15">
        <f t="shared" si="2"/>
        <v>7.125</v>
      </c>
      <c r="J27" s="24">
        <v>0</v>
      </c>
      <c r="K27" s="15">
        <f t="shared" si="3"/>
        <v>0</v>
      </c>
      <c r="L27" s="15">
        <f t="shared" si="4"/>
        <v>57.146999999999998</v>
      </c>
      <c r="M27" s="26"/>
      <c r="N27" s="2"/>
    </row>
    <row r="28" spans="2:14" ht="28.9" customHeight="1" x14ac:dyDescent="0.3">
      <c r="B28" s="91">
        <v>20</v>
      </c>
      <c r="C28" s="27" t="s">
        <v>49</v>
      </c>
      <c r="D28" s="14">
        <v>72.75</v>
      </c>
      <c r="E28" s="15">
        <f t="shared" si="0"/>
        <v>21.824999999999999</v>
      </c>
      <c r="F28" s="16">
        <v>86.93</v>
      </c>
      <c r="G28" s="15">
        <f t="shared" si="1"/>
        <v>26.079000000000001</v>
      </c>
      <c r="H28" s="16">
        <v>68.75</v>
      </c>
      <c r="I28" s="15">
        <f t="shared" si="2"/>
        <v>6.875</v>
      </c>
      <c r="J28" s="24">
        <v>0</v>
      </c>
      <c r="K28" s="15">
        <f t="shared" si="3"/>
        <v>0</v>
      </c>
      <c r="L28" s="15">
        <f t="shared" si="4"/>
        <v>54.778999999999996</v>
      </c>
      <c r="M28" s="26"/>
      <c r="N28" s="2"/>
    </row>
    <row r="29" spans="2:14" ht="28.9" customHeight="1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"/>
    </row>
    <row r="30" spans="2:14" ht="24.75" customHeight="1" thickBot="1" x14ac:dyDescent="0.35">
      <c r="B30" s="53" t="s"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2"/>
    </row>
    <row r="31" spans="2:14" ht="22.5" customHeight="1" thickBot="1" x14ac:dyDescent="0.35">
      <c r="B31" s="7" t="s">
        <v>13</v>
      </c>
      <c r="C31" s="8" t="s">
        <v>14</v>
      </c>
      <c r="D31" s="56" t="s">
        <v>15</v>
      </c>
      <c r="E31" s="56"/>
      <c r="F31" s="56"/>
      <c r="G31" s="56" t="s">
        <v>16</v>
      </c>
      <c r="H31" s="56"/>
      <c r="I31" s="56"/>
      <c r="J31" s="56" t="s">
        <v>17</v>
      </c>
      <c r="K31" s="56"/>
      <c r="L31" s="56" t="s">
        <v>18</v>
      </c>
      <c r="M31" s="57"/>
    </row>
    <row r="32" spans="2:14" ht="24.95" customHeight="1" x14ac:dyDescent="0.3">
      <c r="B32" s="5"/>
      <c r="C32" s="6"/>
      <c r="D32" s="41"/>
      <c r="E32" s="41"/>
      <c r="F32" s="41"/>
      <c r="G32" s="42"/>
      <c r="H32" s="42"/>
      <c r="I32" s="42"/>
      <c r="J32" s="43"/>
      <c r="K32" s="43"/>
      <c r="L32" s="44"/>
      <c r="M32" s="45"/>
    </row>
    <row r="33" spans="2:13" ht="24.95" customHeight="1" x14ac:dyDescent="0.3">
      <c r="B33" s="3"/>
      <c r="C33" s="4"/>
      <c r="D33" s="41"/>
      <c r="E33" s="41"/>
      <c r="F33" s="41"/>
      <c r="G33" s="46"/>
      <c r="H33" s="46"/>
      <c r="I33" s="46"/>
      <c r="J33" s="38"/>
      <c r="K33" s="38"/>
      <c r="L33" s="47"/>
      <c r="M33" s="48"/>
    </row>
    <row r="34" spans="2:13" ht="24.95" customHeight="1" x14ac:dyDescent="0.3">
      <c r="B34" s="31"/>
      <c r="C34" s="32"/>
      <c r="D34" s="34"/>
      <c r="E34" s="35"/>
      <c r="F34" s="36"/>
      <c r="G34" s="37"/>
      <c r="H34" s="37"/>
      <c r="I34" s="37"/>
      <c r="J34" s="38"/>
      <c r="K34" s="38"/>
      <c r="L34" s="39"/>
      <c r="M34" s="40"/>
    </row>
    <row r="35" spans="2:13" ht="24.95" customHeight="1" x14ac:dyDescent="0.3">
      <c r="B35" s="25"/>
      <c r="C35" s="33"/>
      <c r="D35" s="87"/>
      <c r="E35" s="87"/>
      <c r="F35" s="87"/>
      <c r="G35" s="46"/>
      <c r="H35" s="46"/>
      <c r="I35" s="46"/>
      <c r="J35" s="38"/>
      <c r="K35" s="38"/>
      <c r="L35" s="46"/>
      <c r="M35" s="46"/>
    </row>
    <row r="36" spans="2:13" ht="24.95" customHeight="1" x14ac:dyDescent="0.3">
      <c r="B36" s="25"/>
      <c r="C36" s="33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2:13" ht="24.95" customHeight="1" x14ac:dyDescent="0.3"/>
  </sheetData>
  <autoFilter ref="B8:M28">
    <sortState ref="B9:M28">
      <sortCondition descending="1" ref="L8:L28"/>
    </sortState>
  </autoFilter>
  <mergeCells count="47">
    <mergeCell ref="D35:F35"/>
    <mergeCell ref="G35:I35"/>
    <mergeCell ref="J35:K35"/>
    <mergeCell ref="L35:M35"/>
    <mergeCell ref="D36:F36"/>
    <mergeCell ref="G36:I36"/>
    <mergeCell ref="J36:K36"/>
    <mergeCell ref="L36:M36"/>
    <mergeCell ref="B4:C4"/>
    <mergeCell ref="J4:M4"/>
    <mergeCell ref="B2:M2"/>
    <mergeCell ref="B3:C3"/>
    <mergeCell ref="J3:M3"/>
    <mergeCell ref="D3:F3"/>
    <mergeCell ref="D4:F4"/>
    <mergeCell ref="G3:I3"/>
    <mergeCell ref="G4:I4"/>
    <mergeCell ref="B5:C5"/>
    <mergeCell ref="J5:M5"/>
    <mergeCell ref="B6:C6"/>
    <mergeCell ref="J6:M6"/>
    <mergeCell ref="D5:F5"/>
    <mergeCell ref="D6:F6"/>
    <mergeCell ref="G5:I5"/>
    <mergeCell ref="G6:I6"/>
    <mergeCell ref="B30:M30"/>
    <mergeCell ref="D31:F31"/>
    <mergeCell ref="G31:I31"/>
    <mergeCell ref="J31:K31"/>
    <mergeCell ref="L31:M31"/>
    <mergeCell ref="D7:E7"/>
    <mergeCell ref="F7:G7"/>
    <mergeCell ref="H7:I7"/>
    <mergeCell ref="J7:K7"/>
    <mergeCell ref="B29:M29"/>
    <mergeCell ref="D34:F34"/>
    <mergeCell ref="G34:I34"/>
    <mergeCell ref="J34:K34"/>
    <mergeCell ref="L34:M34"/>
    <mergeCell ref="D32:F32"/>
    <mergeCell ref="G32:I32"/>
    <mergeCell ref="J32:K32"/>
    <mergeCell ref="L32:M32"/>
    <mergeCell ref="D33:F33"/>
    <mergeCell ref="G33:I33"/>
    <mergeCell ref="J33:K33"/>
    <mergeCell ref="L33:M33"/>
  </mergeCells>
  <pageMargins left="0" right="0.11811023622047245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L10"/>
  <sheetViews>
    <sheetView workbookViewId="0">
      <selection activeCell="C7" sqref="C7:L10"/>
    </sheetView>
  </sheetViews>
  <sheetFormatPr defaultRowHeight="15" x14ac:dyDescent="0.25"/>
  <sheetData>
    <row r="7" spans="3:12" ht="60.75" thickBot="1" x14ac:dyDescent="0.3">
      <c r="C7" s="22" t="s">
        <v>29</v>
      </c>
      <c r="D7" s="14">
        <v>77.446089999999998</v>
      </c>
      <c r="E7" s="15">
        <f>D7*0.3</f>
        <v>23.233826999999998</v>
      </c>
      <c r="F7" s="16">
        <v>98.12</v>
      </c>
      <c r="G7" s="15">
        <f>F7*0.3</f>
        <v>29.436</v>
      </c>
      <c r="H7" s="16">
        <v>67.5</v>
      </c>
      <c r="I7" s="15">
        <f>H7*0.1</f>
        <v>6.75</v>
      </c>
      <c r="J7" s="20">
        <v>85</v>
      </c>
      <c r="K7" s="15">
        <f>J7*0.3</f>
        <v>25.5</v>
      </c>
      <c r="L7" s="15">
        <f>E7+G7+I7+K7</f>
        <v>84.919826999999998</v>
      </c>
    </row>
    <row r="8" spans="3:12" ht="45.75" thickBot="1" x14ac:dyDescent="0.3">
      <c r="C8" s="22" t="s">
        <v>31</v>
      </c>
      <c r="D8" s="14">
        <v>81.388599999999997</v>
      </c>
      <c r="E8" s="15">
        <f>D8*0.3</f>
        <v>24.41658</v>
      </c>
      <c r="F8" s="16">
        <v>96.73</v>
      </c>
      <c r="G8" s="15">
        <f>F8*0.3</f>
        <v>29.018999999999998</v>
      </c>
      <c r="H8" s="16">
        <v>51.25</v>
      </c>
      <c r="I8" s="15">
        <f>H8*0.1</f>
        <v>5.125</v>
      </c>
      <c r="J8" s="20">
        <v>55</v>
      </c>
      <c r="K8" s="15">
        <f>J8*0.3</f>
        <v>16.5</v>
      </c>
      <c r="L8" s="15">
        <f>E8+G8+I8+K8</f>
        <v>75.060580000000002</v>
      </c>
    </row>
    <row r="9" spans="3:12" ht="45.75" thickBot="1" x14ac:dyDescent="0.3">
      <c r="C9" s="21" t="s">
        <v>28</v>
      </c>
      <c r="D9" s="9">
        <v>84.338589999999996</v>
      </c>
      <c r="E9" s="13">
        <f>D9*0.3</f>
        <v>25.301576999999998</v>
      </c>
      <c r="F9" s="10">
        <v>65.930000000000007</v>
      </c>
      <c r="G9" s="13">
        <f>F9*0.3</f>
        <v>19.779</v>
      </c>
      <c r="H9" s="10">
        <v>82.5</v>
      </c>
      <c r="I9" s="13">
        <f>H9*0.1</f>
        <v>8.25</v>
      </c>
      <c r="J9" s="20">
        <v>50</v>
      </c>
      <c r="K9" s="13">
        <f>J9*0.3</f>
        <v>15</v>
      </c>
      <c r="L9" s="13">
        <f>E9+G9+I9+K9</f>
        <v>68.330577000000005</v>
      </c>
    </row>
    <row r="10" spans="3:12" ht="30.75" thickBot="1" x14ac:dyDescent="0.3">
      <c r="C10" s="23" t="s">
        <v>30</v>
      </c>
      <c r="D10" s="17">
        <v>77.401589999999999</v>
      </c>
      <c r="E10" s="18">
        <f>D10*0.3</f>
        <v>23.220476999999999</v>
      </c>
      <c r="F10" s="19">
        <v>77.13</v>
      </c>
      <c r="G10" s="18">
        <f>F10*0.3</f>
        <v>23.138999999999999</v>
      </c>
      <c r="H10" s="19">
        <v>67.5</v>
      </c>
      <c r="I10" s="18">
        <f>H10*0.1</f>
        <v>6.75</v>
      </c>
      <c r="J10" s="20">
        <v>0</v>
      </c>
      <c r="K10" s="18">
        <f>J10*0.3</f>
        <v>0</v>
      </c>
      <c r="L10" s="18">
        <f>E10+G10+I10+K10</f>
        <v>53.109476999999998</v>
      </c>
    </row>
  </sheetData>
  <sortState ref="C7:L9">
    <sortCondition descending="1" ref="L5"/>
  </sortState>
  <hyperlinks>
    <hyperlink ref="C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NihaiDeğerlendirme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PC</cp:lastModifiedBy>
  <cp:lastPrinted>2020-01-24T07:02:07Z</cp:lastPrinted>
  <dcterms:created xsi:type="dcterms:W3CDTF">2018-12-28T07:22:09Z</dcterms:created>
  <dcterms:modified xsi:type="dcterms:W3CDTF">2020-01-27T12:18:15Z</dcterms:modified>
</cp:coreProperties>
</file>